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workbook.xml" ContentType="application/vnd.openxmlformats-officedocument.spreadsheetml.sheet.main+xml"/>
  <Override PartName="/xl/worksheets/sheet5.xml" ContentType="application/vnd.openxmlformats-officedocument.spreadsheetml.worksheet+xml"/>
  <Override PartName="/xl/worksheets/sheet7.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6.xml" ContentType="application/vnd.openxmlformats-officedocument.spreadsheetml.worksheet+xml"/>
  <Override PartName="/xl/worksheets/sheet4.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Target="xl/workbook.xml" Type="http://schemas.openxmlformats.org/officeDocument/2006/relationships/officeDocument" Id="rId1"/></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heetId="1" name="FCS Rank" state="hidden" r:id="rId3"/>
    <sheet sheetId="2" name="FCS" state="visible" r:id="rId4"/>
    <sheet sheetId="3" name="FBS" state="visible" r:id="rId5"/>
    <sheet sheetId="4" name="Playbooks" state="visible" r:id="rId6"/>
    <sheet sheetId="5" name="Rating" state="visible" r:id="rId7"/>
    <sheet sheetId="6" name="Rosters" state="hidden" r:id="rId8"/>
    <sheet sheetId="7" name="Data" state="hidden" r:id="rId9"/>
  </sheets>
  <definedNames>
    <definedName name="_FilterDatabase">'FCS Rank'!$A$1:$J$127</definedName>
    <definedName name="_FilterDatabase" localSheetId="5">Rosters!$A$1:$F$127</definedName>
    <definedName name="_FilterDatabase" localSheetId="2">FBS!$A$1:$AI$121</definedName>
    <definedName name="_FilterDatabase" localSheetId="1">FCS!$A$1:$R$127</definedName>
    <definedName name="_FilterDatabase" localSheetId="6">Data!$A$1:$Q$128</definedName>
  </definedNames>
  <calcPr/>
</workbook>
</file>

<file path=xl/comments1.xml><?xml version="1.0" encoding="utf-8"?>
<comments xmlns="http://schemas.openxmlformats.org/spreadsheetml/2006/main">
  <authors>
    <author/>
  </authors>
  <commentList>
    <comment ref="B2" authorId="0">
      <text>
        <t xml:space="preserve">Team Name show is how they appear in the game(dynasty menu to be specific)</t>
      </text>
    </comment>
    <comment ref="C2" authorId="0">
      <text>
        <t xml:space="preserve">The Team's Pre-season ranked when you start a new Dynasty.</t>
      </text>
    </comment>
    <comment ref="I2" authorId="0">
      <text>
        <t xml:space="preserve">available styles:
Air Raid
One Back
Pro-Style
Multiple
Option
Spread
Run &amp; Shoot
Pistol</t>
      </text>
    </comment>
    <comment ref="K2" authorId="0">
      <text>
        <t xml:space="preserve">Regular = will run
no-huddle at certain
times
Aggressive = fast
paced no-huddle, uses
aggressive tempo</t>
      </text>
    </comment>
    <comment ref="L2" authorId="0">
      <text>
        <t xml:space="preserve">Defensive Playbooks
4-3
3-4
4-2-5
3-3-5
Multiple D</t>
      </text>
    </comment>
    <comment ref="M2" authorId="0">
      <text>
        <t xml:space="preserve">Coaches names are not in NCAA 11, but you can edit the default names and put these in</t>
      </text>
    </comment>
    <comment ref="P2" authorId="0">
      <text>
        <t xml:space="preserve">Based on 2010 stats
Some teams have new coaching staff so they're 2011 tendencies may be different
</t>
      </text>
    </comment>
    <comment ref="S2" authorId="0">
      <text>
        <t xml:space="preserve">Mostly for Teambuilder
teams, this will be
their rival if you
replace this team
*based on NCAA 10</t>
      </text>
    </comment>
    <comment ref="U2" authorId="0">
      <text>
        <t xml:space="preserve">only if it's in the game</t>
      </text>
    </comment>
    <comment ref="V2" authorId="0">
      <text>
        <t xml:space="preserve">updated to what is in NCAA 11</t>
      </text>
    </comment>
    <comment ref="W2" authorId="0">
      <text>
        <t xml:space="preserve">position and numbers only, based on the default roster</t>
      </text>
    </comment>
    <comment ref="X2" authorId="0">
      <text>
        <t xml:space="preserve">Academic Prestige</t>
      </text>
    </comment>
    <comment ref="Y2" authorId="0">
      <text>
        <t xml:space="preserve">Campus Lifestyle</t>
      </text>
    </comment>
    <comment ref="Z2" authorId="0">
      <text>
        <t xml:space="preserve">Coach Loyalty*
Depends on the coach and how long he has been at the school
Since I created a coach to see the pitches, that is why they are all shown as a "C"</t>
      </text>
    </comment>
    <comment ref="AA2" authorId="0">
      <text>
        <t xml:space="preserve">Coach Prestige</t>
      </text>
    </comment>
    <comment ref="AB2" authorId="0">
      <text>
        <t xml:space="preserve">Conference Prestige</t>
      </text>
    </comment>
    <comment ref="AC2" authorId="0">
      <text>
        <t xml:space="preserve">Championship Contender</t>
      </text>
    </comment>
    <comment ref="AD2" authorId="0">
      <text>
        <t xml:space="preserve">Athletic Facilities</t>
      </text>
    </comment>
    <comment ref="AE2" authorId="0">
      <text>
        <t xml:space="preserve">Fan Base</t>
      </text>
    </comment>
    <comment ref="AF2" authorId="0">
      <text>
        <t xml:space="preserve">Pro Potential</t>
      </text>
    </comment>
    <comment ref="AG2" authorId="0">
      <text>
        <t xml:space="preserve">Program Stability
</t>
      </text>
    </comment>
    <comment ref="AH2" authorId="0">
      <text>
        <t xml:space="preserve">Program Tradition</t>
      </text>
    </comment>
    <comment ref="AI2" authorId="0">
      <text>
        <t xml:space="preserve">Television Exposure</t>
      </text>
    </comment>
    <comment ref="T3" authorId="0">
      <text>
        <t xml:space="preserve">Army-Navy-Air Force battle for the Commander-in-Chief's Trophy</t>
      </text>
    </comment>
    <comment ref="S4" authorId="0">
      <text>
        <t xml:space="preserve">Battle for the Wagon Wheel Trophy</t>
      </text>
    </comment>
    <comment ref="S6" authorId="0">
      <text>
        <t xml:space="preserve">The Big Game *Trophy</t>
      </text>
    </comment>
    <comment ref="S7" authorId="0">
      <text>
        <t xml:space="preserve">The Big Game *Trophy</t>
      </text>
    </comment>
    <comment ref="S8" authorId="0">
      <text>
        <t xml:space="preserve">Battle for the Golden Boot Trophy</t>
      </text>
    </comment>
    <comment ref="T10" authorId="0">
      <text>
        <t xml:space="preserve">Army-Navy-Air Force battle for the Commander-in-Chief's Trophy</t>
      </text>
    </comment>
    <comment ref="S15" authorId="0">
      <text>
        <t xml:space="preserve">Battle for the Ireland Trophy</t>
      </text>
    </comment>
    <comment ref="S16" authorId="0">
      <text>
        <t xml:space="preserve">Battle of I-75 *Trophy</t>
      </text>
    </comment>
    <comment ref="B18" authorId="0">
      <text>
        <t xml:space="preserve">Brigham Young</t>
      </text>
    </comment>
    <comment ref="O18" authorId="0">
      <text>
        <t xml:space="preserve">Head Coach is also the DC</t>
      </text>
    </comment>
    <comment ref="S18" authorId="0">
      <text>
        <t xml:space="preserve">Holy War *Trophy</t>
      </text>
    </comment>
    <comment ref="T18" authorId="0">
      <text>
        <t xml:space="preserve">Utah State - Battle for the Beehive Boot *trophy</t>
      </text>
    </comment>
    <comment ref="B19" authorId="0">
      <text>
        <t xml:space="preserve">University of California, Berkeley</t>
      </text>
    </comment>
    <comment ref="S19" authorId="0">
      <text>
        <t xml:space="preserve">Big Game *Trophy</t>
      </text>
    </comment>
    <comment ref="S21" authorId="0">
      <text>
        <t xml:space="preserve">Battle for the Victory Bell *Trophy</t>
      </text>
    </comment>
    <comment ref="T21" authorId="0">
      <text>
        <t xml:space="preserve">Louisville - Battle for the Keg of Nails *Trophy</t>
      </text>
    </comment>
    <comment ref="T22" authorId="0">
      <text>
        <t xml:space="preserve">NC State - Textile Bowl *Trophy</t>
      </text>
    </comment>
    <comment ref="T24" authorId="0">
      <text>
        <t xml:space="preserve">Wyoming - Border War *Trophy</t>
      </text>
    </comment>
    <comment ref="S26" authorId="0">
      <text>
        <t xml:space="preserve">Battle for the Victory Bell *Trophy</t>
      </text>
    </comment>
    <comment ref="B28" authorId="0">
      <text>
        <t xml:space="preserve">East Carolina</t>
      </text>
    </comment>
    <comment ref="B29" authorId="0">
      <text>
        <t xml:space="preserve">Florida International</t>
      </text>
    </comment>
    <comment ref="T30" authorId="0">
      <text>
        <t xml:space="preserve">Miami - Battle for the Seminole War Canoe *Trophy</t>
      </text>
    </comment>
    <comment ref="U32" authorId="0">
      <text>
        <t xml:space="preserve">Osceola and Renegade are not "official" school mascots</t>
      </text>
    </comment>
    <comment ref="B35" authorId="0">
      <text>
        <t xml:space="preserve">Georgia Institute of Technology</t>
      </text>
    </comment>
    <comment ref="N35" authorId="0">
      <text>
        <t xml:space="preserve">Head Coach is also OC
</t>
      </text>
    </comment>
    <comment ref="S37" authorId="0">
      <text>
        <t xml:space="preserve">Battle for the Bayou Bucket *Trophy</t>
      </text>
    </comment>
    <comment ref="T39" authorId="0">
      <text>
        <t xml:space="preserve">Ohio State - Battle for Illibuck *Trophy
Purdue - Battle for the Purdue Cannon *Trophy</t>
      </text>
    </comment>
    <comment ref="S40" authorId="0">
      <text>
        <t xml:space="preserve">Battle for the Old Oaken Bucket *Trophy</t>
      </text>
    </comment>
    <comment ref="S41" authorId="0">
      <text>
        <t xml:space="preserve">Battle for the Cy-Hawk Trophy</t>
      </text>
    </comment>
    <comment ref="T41" authorId="0">
      <text>
        <t xml:space="preserve">Minnesota - Battle for the Floyd of Rosedale *Trophy</t>
      </text>
    </comment>
    <comment ref="S42" authorId="0">
      <text>
        <t xml:space="preserve">Battle for the Cy-Hawk Trophy</t>
      </text>
    </comment>
    <comment ref="T42" authorId="0">
      <text>
        <t xml:space="preserve">Missouri - Battle for the Telephone Trophy</t>
      </text>
    </comment>
    <comment ref="T43" authorId="0">
      <text>
        <t xml:space="preserve">Kansas State - Sunflower Showdown *Trophy</t>
      </text>
    </comment>
    <comment ref="S44" authorId="0">
      <text>
        <t xml:space="preserve">Sunflower Showdown *Trophy</t>
      </text>
    </comment>
    <comment ref="S45" authorId="0">
      <text>
        <t xml:space="preserve">Battle for the Wagon Wheel Trophy</t>
      </text>
    </comment>
    <comment ref="S46" authorId="0">
      <text>
        <t xml:space="preserve">Battle for the Governor's Cup *Trophy</t>
      </text>
    </comment>
    <comment ref="S48" authorId="0">
      <text>
        <t xml:space="preserve">Battle for the Governor's Cup *Trophy</t>
      </text>
    </comment>
    <comment ref="T48" authorId="0">
      <text>
        <t xml:space="preserve">Cincinnati - Battle for the Keg of Nails *Trophy</t>
      </text>
    </comment>
    <comment ref="B49" authorId="0">
      <text>
        <t xml:space="preserve">Louisiana State</t>
      </text>
    </comment>
    <comment ref="S49" authorId="0">
      <text>
        <t xml:space="preserve">Battle for the Golden Boot Trophy</t>
      </text>
    </comment>
    <comment ref="T49" authorId="0">
      <text>
        <t xml:space="preserve">Tulane - Battle for the Tiger Rag *Trophy</t>
      </text>
    </comment>
    <comment ref="U49" authorId="0">
      <text>
        <t xml:space="preserve">Both the real Tiger and "man in suit"</t>
      </text>
    </comment>
    <comment ref="T53" authorId="0">
      <text>
        <t xml:space="preserve">Florida - Battle for the Seminole War Canoe *Trophy</t>
      </text>
    </comment>
    <comment ref="S54" authorId="0">
      <text>
        <t xml:space="preserve">Battle for the Victory Bell *Trophy</t>
      </text>
    </comment>
    <comment ref="T55" authorId="0">
      <text>
        <t xml:space="preserve">Michigan State -
Battle for the Paul
Bunyan Trophy
Minnesota - Battle
for the Little Brown
Jug * Trophy</t>
      </text>
    </comment>
    <comment ref="S56" authorId="0">
      <text>
        <t xml:space="preserve">Battle for the Paul Bunyan Trophy</t>
      </text>
    </comment>
    <comment ref="T56" authorId="0">
      <text>
        <t xml:space="preserve">Notre Dame - Battle for the Megaphone *Trophy
Penn State - Battle for the Land Grant Trophy</t>
      </text>
    </comment>
    <comment ref="S58" authorId="0">
      <text>
        <t xml:space="preserve">Battle for the Paul Bunyan's Axe *Trophy</t>
      </text>
    </comment>
    <comment ref="T58" authorId="0">
      <text>
        <t xml:space="preserve">Iowa - Battle for the
Floyd of Rosedale
*Trophy
Michigan - Battle for
the Little Brown Jug
* Trophy
Penn State - Battle for the Governor's Victory Bell *Trophy</t>
      </text>
    </comment>
    <comment ref="S59" authorId="0">
      <text>
        <t xml:space="preserve">Egg Bowl *Trophy</t>
      </text>
    </comment>
    <comment ref="T60" authorId="0">
      <text>
        <t xml:space="preserve">Iowa State - Battle
for the Telephone
Trophy
Nebraska - Battle for
the Missouri-Nebraska
Bell *Trophy</t>
      </text>
    </comment>
    <comment ref="T61" authorId="0">
      <text>
        <t xml:space="preserve">Army-Navy-Air Force battle for the Commander-in-Chief's Trophy</t>
      </text>
    </comment>
    <comment ref="B62" authorId="0">
      <text>
        <t xml:space="preserve">North Carolina State</t>
      </text>
    </comment>
    <comment ref="T62" authorId="0">
      <text>
        <t xml:space="preserve">Clemson - Textile Bowl *Trophy</t>
      </text>
    </comment>
    <comment ref="T63" authorId="0">
      <text>
        <t xml:space="preserve">Missouri - Battle for the Missouri-Nebraska Bell *Trophy</t>
      </text>
    </comment>
    <comment ref="S64" authorId="0">
      <text>
        <t xml:space="preserve">Battle for Nevada *Trophy</t>
      </text>
    </comment>
    <comment ref="O66" authorId="0">
      <text>
        <t xml:space="preserve">Head Coach also DC</t>
      </text>
    </comment>
    <comment ref="S66" authorId="0">
      <text>
        <t xml:space="preserve">Battle of I-10 *Trophy</t>
      </text>
    </comment>
    <comment ref="S67" authorId="0">
      <text>
        <t xml:space="preserve">Battle for the Victory Bell *Trophy</t>
      </text>
    </comment>
    <comment ref="S71" authorId="0">
      <text>
        <t xml:space="preserve">Battle for the Jeweled Shillelagh *Trophy</t>
      </text>
    </comment>
    <comment ref="T71" authorId="0">
      <text>
        <t xml:space="preserve">Boston College -
Battle for the
Ireland Trophy
Michigan State -
Battle for the
Megaphone *Trophy
Purdue - Battle for
the Shillelagh Trophy</t>
      </text>
    </comment>
    <comment ref="T73" authorId="0">
      <text>
        <t xml:space="preserve">Illinois - Battle for Illibuck *Trophy</t>
      </text>
    </comment>
    <comment ref="S76" authorId="0">
      <text>
        <t xml:space="preserve">Egg Bowl *Trophy</t>
      </text>
    </comment>
    <comment ref="S79" authorId="0">
      <text>
        <t xml:space="preserve">Battle for the Land Grant Trophy</t>
      </text>
    </comment>
    <comment ref="T79" authorId="0">
      <text>
        <t xml:space="preserve">Minnesota - Battle for the Governor's Victory Bell *Trophy</t>
      </text>
    </comment>
    <comment ref="S81" authorId="0">
      <text>
        <t xml:space="preserve">Battle for the Old Oaken Bucket *Trophy</t>
      </text>
    </comment>
    <comment ref="T81" authorId="0">
      <text>
        <t xml:space="preserve">Illinois - Battle for
the Purdue Cannon
*Trophy
Notre Dame - Battle
for the Shillelagh
Trophy</t>
      </text>
    </comment>
    <comment ref="S82" authorId="0">
      <text>
        <t xml:space="preserve">Battle for the Bayou Bucket *Trophy</t>
      </text>
    </comment>
    <comment ref="T82" authorId="0">
      <text>
        <t xml:space="preserve">Tulsa - Battle for the Williams Trophy</t>
      </text>
    </comment>
    <comment ref="B86" authorId="0">
      <text>
        <t xml:space="preserve">Southern Methodist</t>
      </text>
    </comment>
    <comment ref="S86" authorId="0">
      <text>
        <t xml:space="preserve">Battle for the Iron Skillet *Trophy</t>
      </text>
    </comment>
    <comment ref="N87" authorId="0">
      <text>
        <t xml:space="preserve">Head Coach also OC
</t>
      </text>
    </comment>
    <comment ref="S89" authorId="0">
      <text>
        <t xml:space="preserve">Big Game *Trophy</t>
      </text>
    </comment>
    <comment ref="B91" authorId="0">
      <text>
        <t xml:space="preserve">Texas Christian</t>
      </text>
    </comment>
    <comment ref="S91" authorId="0">
      <text>
        <t xml:space="preserve">Battle for the Iron Skillet *Trophy</t>
      </text>
    </comment>
    <comment ref="N95" authorId="0">
      <text>
        <t xml:space="preserve">Head Coach also OC
</t>
      </text>
    </comment>
    <comment ref="S97" authorId="0">
      <text>
        <t xml:space="preserve">Battle of I-75 *Trophy</t>
      </text>
    </comment>
    <comment ref="S99" authorId="0">
      <text>
        <t xml:space="preserve">Battle for the Tiger Rag *Trophy</t>
      </text>
    </comment>
    <comment ref="T100" authorId="0">
      <text>
        <t xml:space="preserve">Rice - Battle for the Williams Trophy</t>
      </text>
    </comment>
    <comment ref="B101" authorId="0">
      <text>
        <t xml:space="preserve">University of Alabama at Birmingham</t>
      </text>
    </comment>
    <comment ref="B102" authorId="0">
      <text>
        <t xml:space="preserve">University of Central Florida</t>
      </text>
    </comment>
    <comment ref="B103" authorId="0">
      <text>
        <t xml:space="preserve">University of California, Los Angeles</t>
      </text>
    </comment>
    <comment ref="S103" authorId="0">
      <text>
        <t xml:space="preserve">Battle for the Victory Bell *Trophy</t>
      </text>
    </comment>
    <comment ref="B104" authorId="0">
      <text>
        <t xml:space="preserve">University of Louisiana at Lafayette</t>
      </text>
    </comment>
    <comment ref="B105" authorId="0">
      <text>
        <t xml:space="preserve">University of Louisiana at Monroe</t>
      </text>
    </comment>
    <comment ref="B106" authorId="0">
      <text>
        <t xml:space="preserve">University of Nevada, Las Vegas</t>
      </text>
    </comment>
    <comment ref="S106" authorId="0">
      <text>
        <t xml:space="preserve">Battle for Nevada *Trophy</t>
      </text>
    </comment>
    <comment ref="B107" authorId="0">
      <text>
        <t xml:space="preserve">University of Southern California</t>
      </text>
    </comment>
    <comment ref="S107" authorId="0">
      <text>
        <t xml:space="preserve">Battle for the Victory Bell *Trophy</t>
      </text>
    </comment>
    <comment ref="T107" authorId="0">
      <text>
        <t xml:space="preserve">Notre Dame - Battle for the Jeweled Shillelagh *Trophy</t>
      </text>
    </comment>
    <comment ref="B108" authorId="0">
      <text>
        <t xml:space="preserve">University of South Florida</t>
      </text>
    </comment>
    <comment ref="S109" authorId="0">
      <text>
        <t xml:space="preserve">Holy War *Trophy</t>
      </text>
    </comment>
    <comment ref="T109" authorId="0">
      <text>
        <t xml:space="preserve">Utah State - Battle of the Brothers</t>
      </text>
    </comment>
    <comment ref="S110" authorId="0">
      <text>
        <t xml:space="preserve">Battle of the Brothers</t>
      </text>
    </comment>
    <comment ref="T110" authorId="0">
      <text>
        <t xml:space="preserve">BYU - Battle for the Beehive Boot *Trophy</t>
      </text>
    </comment>
    <comment ref="B111" authorId="0">
      <text>
        <t xml:space="preserve">University of Texas at El Paso</t>
      </text>
    </comment>
    <comment ref="T111" authorId="0">
      <text>
        <t xml:space="preserve">New Mexico State -
Battle of I-10 *Trophy
</t>
      </text>
    </comment>
    <comment ref="S113" authorId="0">
      <text>
        <t xml:space="preserve">Battle for the Commonwealth Cup *Trophy</t>
      </text>
    </comment>
    <comment ref="S114" authorId="0">
      <text>
        <t xml:space="preserve">Battle for the Commonwealth Cup *Trophy</t>
      </text>
    </comment>
    <comment ref="S116" authorId="0">
      <text>
        <t xml:space="preserve">Apple Cup *Trophy</t>
      </text>
    </comment>
    <comment ref="S117" authorId="0">
      <text>
        <t xml:space="preserve">Apple Cup *Trophy</t>
      </text>
    </comment>
    <comment ref="N120" authorId="0">
      <text>
        <t xml:space="preserve">Head Coach also OC</t>
      </text>
    </comment>
    <comment ref="S121" authorId="0">
      <text>
        <t xml:space="preserve">Battle for the Paul Bunyan's Axe *Trophy</t>
      </text>
    </comment>
    <comment ref="S122" authorId="0">
      <text>
        <t xml:space="preserve">Border War *Trophy</t>
      </text>
    </comment>
  </commentList>
</comments>
</file>

<file path=xl/sharedStrings.xml><?xml version="1.0" encoding="utf-8"?>
<sst xmlns="http://schemas.openxmlformats.org/spreadsheetml/2006/main" count="11782" uniqueCount="3696">
  <si>
    <t>Rank</t>
  </si>
  <si>
    <t>School</t>
  </si>
  <si>
    <t>Conference</t>
  </si>
  <si>
    <t>Last Week</t>
  </si>
  <si>
    <t>W</t>
  </si>
  <si>
    <t>L</t>
  </si>
  <si>
    <t>Change</t>
  </si>
  <si>
    <t>Overall Rank</t>
  </si>
  <si>
    <t>Off Rank</t>
  </si>
  <si>
    <t>Def Rank</t>
  </si>
  <si>
    <t>Pass</t>
  </si>
  <si>
    <t>North Dakota St </t>
  </si>
  <si>
    <t>Missouri Valley</t>
  </si>
  <si>
    <t>Northern Iowa </t>
  </si>
  <si>
    <t>Sam Houston St </t>
  </si>
  <si>
    <t>Southland</t>
  </si>
  <si>
    <t>Chattanooga </t>
  </si>
  <si>
    <t>Southern</t>
  </si>
  <si>
    <t>Illinois St </t>
  </si>
  <si>
    <t>Montana </t>
  </si>
  <si>
    <t>Big Sky</t>
  </si>
  <si>
    <t>James Madison </t>
  </si>
  <si>
    <t>CAA</t>
  </si>
  <si>
    <t>Georgia Southern </t>
  </si>
  <si>
    <t>The Citadel </t>
  </si>
  <si>
    <t>Delaware </t>
  </si>
  <si>
    <t>Brown </t>
  </si>
  <si>
    <t>Ivy League</t>
  </si>
  <si>
    <t>South Dakota </t>
  </si>
  <si>
    <t>Great West</t>
  </si>
  <si>
    <t>Southern Utah </t>
  </si>
  <si>
    <t>Holy Cross </t>
  </si>
  <si>
    <t>Patriot League</t>
  </si>
  <si>
    <t>William &amp; Mary </t>
  </si>
  <si>
    <t>Eastern Kentucky </t>
  </si>
  <si>
    <t>Ohio Valley</t>
  </si>
  <si>
    <t>Appalachian St </t>
  </si>
  <si>
    <t>Maine </t>
  </si>
  <si>
    <t>Lehigh </t>
  </si>
  <si>
    <t>Harvard </t>
  </si>
  <si>
    <t>Wofford </t>
  </si>
  <si>
    <t>Stephen F. Austin </t>
  </si>
  <si>
    <t>North Dakota </t>
  </si>
  <si>
    <t>Bucknell </t>
  </si>
  <si>
    <t>UC-Davis </t>
  </si>
  <si>
    <t>Montana St </t>
  </si>
  <si>
    <t>Norfolk St </t>
  </si>
  <si>
    <t>Mid-Eastern</t>
  </si>
  <si>
    <t>Furman </t>
  </si>
  <si>
    <t>Youngstown St </t>
  </si>
  <si>
    <t>Northwestern St </t>
  </si>
  <si>
    <t>Southern Illinois </t>
  </si>
  <si>
    <t>South Alabama </t>
  </si>
  <si>
    <t>FCS Independents</t>
  </si>
  <si>
    <t>Sacramento St </t>
  </si>
  <si>
    <t>Samford </t>
  </si>
  <si>
    <t>Indiana St </t>
  </si>
  <si>
    <t>Northern Arizona </t>
  </si>
  <si>
    <t>McNeese St </t>
  </si>
  <si>
    <t>South Carolina St </t>
  </si>
  <si>
    <t>Dartmouth </t>
  </si>
  <si>
    <t>Towson </t>
  </si>
  <si>
    <t>Eastern Washington </t>
  </si>
  <si>
    <t>Richmond </t>
  </si>
  <si>
    <t>Duquesne </t>
  </si>
  <si>
    <t>Northeast</t>
  </si>
  <si>
    <t>Tennessee Tech </t>
  </si>
  <si>
    <t>Stony Brook </t>
  </si>
  <si>
    <t>Big South</t>
  </si>
  <si>
    <t>Drake </t>
  </si>
  <si>
    <t>Pioneer</t>
  </si>
  <si>
    <t>Texas St-San Marcos </t>
  </si>
  <si>
    <t>Portland St </t>
  </si>
  <si>
    <t>Jacksonville St </t>
  </si>
  <si>
    <t>Rhode Island </t>
  </si>
  <si>
    <t>Texas-San Antonio </t>
  </si>
  <si>
    <t>Georgetown DC </t>
  </si>
  <si>
    <t>Central Arkansas </t>
  </si>
  <si>
    <t>South Dakota St </t>
  </si>
  <si>
    <t>Cal Poly SLO </t>
  </si>
  <si>
    <t>Liberty </t>
  </si>
  <si>
    <t>Missouri St </t>
  </si>
  <si>
    <t>Albany NY </t>
  </si>
  <si>
    <t>Massachusetts </t>
  </si>
  <si>
    <t>Bethune-Cookman </t>
  </si>
  <si>
    <t>Weber St </t>
  </si>
  <si>
    <t>Jackson St </t>
  </si>
  <si>
    <t>SWAC</t>
  </si>
  <si>
    <t>Yale </t>
  </si>
  <si>
    <t>Villanova </t>
  </si>
  <si>
    <t>Western Illinois </t>
  </si>
  <si>
    <t>Lafayette </t>
  </si>
  <si>
    <t>Eastern Illinois </t>
  </si>
  <si>
    <t>Alabama St </t>
  </si>
  <si>
    <t>Marist </t>
  </si>
  <si>
    <t>New Hampshire </t>
  </si>
  <si>
    <t>Tennessee-Martin </t>
  </si>
  <si>
    <t>Pennsylvania </t>
  </si>
  <si>
    <t>Old Dominion </t>
  </si>
  <si>
    <t>Alabama A&amp;M </t>
  </si>
  <si>
    <t>Coastal Carolina </t>
  </si>
  <si>
    <t>Presbyterian </t>
  </si>
  <si>
    <t>Wagner </t>
  </si>
  <si>
    <t>Dayton </t>
  </si>
  <si>
    <t>Hampton </t>
  </si>
  <si>
    <t>Murray St </t>
  </si>
  <si>
    <t>Jacksonville FL </t>
  </si>
  <si>
    <t>North Carolina A&amp;T </t>
  </si>
  <si>
    <t>Georgia St </t>
  </si>
  <si>
    <t>Elon </t>
  </si>
  <si>
    <t>Florida A&amp;M </t>
  </si>
  <si>
    <t>Idaho St </t>
  </si>
  <si>
    <t>San Diego </t>
  </si>
  <si>
    <t>Bryant </t>
  </si>
  <si>
    <t>Northern Colorado </t>
  </si>
  <si>
    <t>Colgate </t>
  </si>
  <si>
    <t>Grambling St </t>
  </si>
  <si>
    <t>Tennessee St </t>
  </si>
  <si>
    <t>Howard </t>
  </si>
  <si>
    <t>Davidson </t>
  </si>
  <si>
    <t>Gardner-Webb </t>
  </si>
  <si>
    <t>Robert Morris PA </t>
  </si>
  <si>
    <t>Monmouth NJ </t>
  </si>
  <si>
    <t>Sacred Heart </t>
  </si>
  <si>
    <t>Cornell NY </t>
  </si>
  <si>
    <t>Nicholls St </t>
  </si>
  <si>
    <t>Morgan St </t>
  </si>
  <si>
    <t>Fordham </t>
  </si>
  <si>
    <t>Southern U. </t>
  </si>
  <si>
    <t>Central Conn St </t>
  </si>
  <si>
    <t>Arkansas-Pine Bluff </t>
  </si>
  <si>
    <t>Austin Peay </t>
  </si>
  <si>
    <t>Princeton </t>
  </si>
  <si>
    <t>VMI </t>
  </si>
  <si>
    <t>Columbia </t>
  </si>
  <si>
    <t>SE Missouri St </t>
  </si>
  <si>
    <t>Butler </t>
  </si>
  <si>
    <t>SE Louisiana St </t>
  </si>
  <si>
    <t>North Carolina Central </t>
  </si>
  <si>
    <t>Mississippi Valley St </t>
  </si>
  <si>
    <t>Charleston Southern </t>
  </si>
  <si>
    <t>Alcorn St </t>
  </si>
  <si>
    <t>Campbell </t>
  </si>
  <si>
    <t>Prairie View A&amp;M </t>
  </si>
  <si>
    <t>Texas Southern </t>
  </si>
  <si>
    <t>Western Carolina </t>
  </si>
  <si>
    <t>Lamar </t>
  </si>
  <si>
    <t>Delaware St </t>
  </si>
  <si>
    <t>Morehead St </t>
  </si>
  <si>
    <t>Savannah St </t>
  </si>
  <si>
    <t>St Francis PA </t>
  </si>
  <si>
    <t>Valparaiso </t>
  </si>
  <si>
    <t>2011 Wins</t>
  </si>
  <si>
    <t>2011 Loss</t>
  </si>
  <si>
    <t>Offense Rank</t>
  </si>
  <si>
    <t>Defense Rank</t>
  </si>
  <si>
    <t>Pass%</t>
  </si>
  <si>
    <t>Def Aggr</t>
  </si>
  <si>
    <t>Stars</t>
  </si>
  <si>
    <t>State</t>
  </si>
  <si>
    <t>Nearby States for Roster Base</t>
  </si>
  <si>
    <t>FCS COMPLETION TRACKER</t>
  </si>
  <si>
    <t>FCS PROJECT POSTING TEMPLATE</t>
  </si>
  <si>
    <t>Alabama</t>
  </si>
  <si>
    <t>[b]Team Completed!!!![/b]</t>
  </si>
  <si>
    <t>[img][/img]</t>
  </si>
  <si>
    <t>New York</t>
  </si>
  <si>
    <t>Mississippi</t>
  </si>
  <si>
    <t>[B]Team:[/B] </t>
  </si>
  <si>
    <t>North Carolina</t>
  </si>
  <si>
    <t>TWITTER UPDATE</t>
  </si>
  <si>
    <t>[color=][b][size=3] [/color][/b][/size]</t>
  </si>
  <si>
    <t>Arkansas</t>
  </si>
  <si>
    <t>Play with the ‪#Team‬ ‪#Nickname‬ in ‪#EANCAAFootball‬ 13, download them from the ‪#FCS‬ Team Project @operationsports http://bit.ly/RXmgWa</t>
  </si>
  <si>
    <t>Tennessee</t>
  </si>
  <si>
    <t>[B]Team Ratings:[/B] </t>
  </si>
  <si>
    <t>Florida</t>
  </si>
  <si>
    <t>OVR: OFF: DEF:</t>
  </si>
  <si>
    <t>Rhode Island</t>
  </si>
  <si>
    <t>[B]Key Players:[/B] </t>
  </si>
  <si>
    <t>Pennsylvania</t>
  </si>
  <si>
    <t>Indiana</t>
  </si>
  <si>
    <t>California</t>
  </si>
  <si>
    <t>[B]Link:[/B] [url][/url]</t>
  </si>
  <si>
    <t>[B]Teambuilder Name(Xbox 360):[/B] Lux21</t>
  </si>
  <si>
    <t>[B]Timestamp for PS3 Users:  [/B] 7/00/12  0:00 PM (Central Time) [b][color=red][/b][/color]</t>
  </si>
  <si>
    <t>Connecticut</t>
  </si>
  <si>
    <t>South Carolina</t>
  </si>
  <si>
    <t>[b][u]Extra Info:[/u][/b]</t>
  </si>
  <si>
    <t>&lt;ul&gt;&lt;li&gt;&lt;li&gt;&lt;li&gt;&lt;li&gt;&lt;/li&gt;&lt;/ul&gt;</t>
  </si>
  <si>
    <t>[color=red][b][i]***If you downloaded this team PRIOR to the timestamp above, please DELETE your current version and DOWNLOAD the revision.  The new download count will easily help the PS3'ers locate and get the latest changes as well.***[/i][/b][/color]</t>
  </si>
  <si>
    <t>[center]    [/center]</t>
  </si>
  <si>
    <t>New Hampshire</t>
  </si>
  <si>
    <t>MRLUX'S OPERATION SPORTS POSTING TEMPLATE</t>
  </si>
  <si>
    <t>Ohio</t>
  </si>
  <si>
    <t>Delaware</t>
  </si>
  <si>
    <t>Iowa</t>
  </si>
  <si>
    <t>Illinois</t>
  </si>
  <si>
    <t>Kentucky</t>
  </si>
  <si>
    <t>[BNamed Rosters:[/B] </t>
  </si>
  <si>
    <t>Washington</t>
  </si>
  <si>
    <t>[B]Teambuilder Name(Xbox 360):[/B] Flamflu</t>
  </si>
  <si>
    <t>[B]Timestamp for PS3 Users:  [/B] 7/00/12  0:00 PM (Central Time)</t>
  </si>
  <si>
    <t>Washington, D.C.</t>
  </si>
  <si>
    <t>&lt;ul&gt;&lt;li&gt;&lt;/li&gt;&lt;/ul&gt;</t>
  </si>
  <si>
    <t>Georgia</t>
  </si>
  <si>
    <t>Louisiana</t>
  </si>
  <si>
    <t>Virginia</t>
  </si>
  <si>
    <t>Massachusetts</t>
  </si>
  <si>
    <t>Idaho</t>
  </si>
  <si>
    <t>Texas</t>
  </si>
  <si>
    <t>Maine</t>
  </si>
  <si>
    <t>Missouri</t>
  </si>
  <si>
    <t>New Jersey</t>
  </si>
  <si>
    <t>Montana</t>
  </si>
  <si>
    <t>Maryland</t>
  </si>
  <si>
    <t>North Dakota</t>
  </si>
  <si>
    <t>Arizona</t>
  </si>
  <si>
    <t>Colorado</t>
  </si>
  <si>
    <t>Oregon</t>
  </si>
  <si>
    <t>Sun Belt (FBS)</t>
  </si>
  <si>
    <t>South Dakota</t>
  </si>
  <si>
    <t>Utah</t>
  </si>
  <si>
    <t>Team Name</t>
  </si>
  <si>
    <t>Prestige</t>
  </si>
  <si>
    <t>Overall</t>
  </si>
  <si>
    <t>Offense</t>
  </si>
  <si>
    <t>Defense</t>
  </si>
  <si>
    <t>Offensive Style</t>
  </si>
  <si>
    <t>Brand</t>
  </si>
  <si>
    <t>No Huddle</t>
  </si>
  <si>
    <t>Head Coach</t>
  </si>
  <si>
    <t>Offensive Coordinator</t>
  </si>
  <si>
    <t>Defensive Coordinator</t>
  </si>
  <si>
    <t>Pass %</t>
  </si>
  <si>
    <t>City, State</t>
  </si>
  <si>
    <t>Stadium(capacity)</t>
  </si>
  <si>
    <t>Primary Rival</t>
  </si>
  <si>
    <t>Additional Rivals  </t>
  </si>
  <si>
    <t>Mascot</t>
  </si>
  <si>
    <t>Pride Stickers</t>
  </si>
  <si>
    <t>Impact Players</t>
  </si>
  <si>
    <t>Aca</t>
  </si>
  <si>
    <t>Life</t>
  </si>
  <si>
    <t>Loy</t>
  </si>
  <si>
    <t>Pres</t>
  </si>
  <si>
    <t>Conf</t>
  </si>
  <si>
    <t>Cham</t>
  </si>
  <si>
    <t>Fac</t>
  </si>
  <si>
    <t>Fan</t>
  </si>
  <si>
    <t>Pro</t>
  </si>
  <si>
    <t>Stab</t>
  </si>
  <si>
    <t>Trad</t>
  </si>
  <si>
    <t>Tele</t>
  </si>
  <si>
    <t>Pipeline States</t>
  </si>
  <si>
    <t>Air Force</t>
  </si>
  <si>
    <t>MWC</t>
  </si>
  <si>
    <t>Option</t>
  </si>
  <si>
    <t>NIKE</t>
  </si>
  <si>
    <t>--</t>
  </si>
  <si>
    <t>3 - 4</t>
  </si>
  <si>
    <t>Troy Calhoun</t>
  </si>
  <si>
    <t>Clay Hendrix</t>
  </si>
  <si>
    <t>Matt Wallerstedt</t>
  </si>
  <si>
    <t>Colorado Springs, CO</t>
  </si>
  <si>
    <t>Falcon Stadium(52,480)</t>
  </si>
  <si>
    <t>Army</t>
  </si>
  <si>
    <t>Colorado State, Navy</t>
  </si>
  <si>
    <t>The Falcon</t>
  </si>
  <si>
    <t>HB#17, SS#6, MLB#32</t>
  </si>
  <si>
    <t>B+</t>
  </si>
  <si>
    <t>B</t>
  </si>
  <si>
    <t>C</t>
  </si>
  <si>
    <t>C+</t>
  </si>
  <si>
    <t>TX, GA, CA, OH, CO, AL, AZ</t>
  </si>
  <si>
    <t>Akron</t>
  </si>
  <si>
    <t>MAC</t>
  </si>
  <si>
    <t>Pro-Style</t>
  </si>
  <si>
    <t>ADIDAS</t>
  </si>
  <si>
    <t>4 - 3 </t>
  </si>
  <si>
    <t>Rob Ianello</t>
  </si>
  <si>
    <t>John Latina</t>
  </si>
  <si>
    <t>Kevin Cosgrove</t>
  </si>
  <si>
    <t>Akron, OH</t>
  </si>
  <si>
    <t>InfoCision stadium(31,000)</t>
  </si>
  <si>
    <t>Kent State</t>
  </si>
  <si>
    <t>Zippy</t>
  </si>
  <si>
    <t>MLB#34, ROLB#49, QB#7</t>
  </si>
  <si>
    <t>D</t>
  </si>
  <si>
    <t>D+</t>
  </si>
  <si>
    <t>OH, PA, NJ</t>
  </si>
  <si>
    <t>SEC</t>
  </si>
  <si>
    <t>One Back</t>
  </si>
  <si>
    <t>3 - 4 </t>
  </si>
  <si>
    <t>Nick Saban</t>
  </si>
  <si>
    <t>Jim McElwain</t>
  </si>
  <si>
    <t>Kirby Smart</t>
  </si>
  <si>
    <t>Tuscaloosa, AL</t>
  </si>
  <si>
    <t>Bryant-Denny Stadium(101,821)</t>
  </si>
  <si>
    <t>Auburn</t>
  </si>
  <si>
    <t>Florida, LSU, Ole Miss, Tennessee</t>
  </si>
  <si>
    <t>Big Al</t>
  </si>
  <si>
    <t>MLB#30, HB#3, FS#37</t>
  </si>
  <si>
    <t>A</t>
  </si>
  <si>
    <t>A+</t>
  </si>
  <si>
    <t>AL, GA, FL, LA, MS, TN</t>
  </si>
  <si>
    <t>Pac-12</t>
  </si>
  <si>
    <t>Air Raid</t>
  </si>
  <si>
    <t>4 - 3</t>
  </si>
  <si>
    <t>Mike Stoops</t>
  </si>
  <si>
    <t>Seth Littrell</t>
  </si>
  <si>
    <t>Tim Kish</t>
  </si>
  <si>
    <t>Tucson, AZ</t>
  </si>
  <si>
    <t>Arizona Stadium(57,803)</t>
  </si>
  <si>
    <t>Arizona State</t>
  </si>
  <si>
    <t>New Mexico</t>
  </si>
  <si>
    <t>Wilbur Wildcat</t>
  </si>
  <si>
    <t>WR#82, ROLB#41, QB#8</t>
  </si>
  <si>
    <t>CA, TX, AZ</t>
  </si>
  <si>
    <t>Aggressive</t>
  </si>
  <si>
    <t>Dennis Erickson</t>
  </si>
  <si>
    <t>Noel Mazzone</t>
  </si>
  <si>
    <t>Craig Bray</t>
  </si>
  <si>
    <t>Tempe, AZ</t>
  </si>
  <si>
    <t>Sun Devil Stadium(73,379)</t>
  </si>
  <si>
    <t>Arizona  </t>
  </si>
  <si>
    <t>Sparky</t>
  </si>
  <si>
    <t>CB#3, MLB#7, HB#26</t>
  </si>
  <si>
    <t>CA, AZ, CO</t>
  </si>
  <si>
    <t>Bobby Petrino</t>
  </si>
  <si>
    <t>Garrick McGee</t>
  </si>
  <si>
    <t>Willy Robinson</t>
  </si>
  <si>
    <t>Fayetteville, AR</t>
  </si>
  <si>
    <t>DW Reynolds Razorback Stadium(76,000)</t>
  </si>
  <si>
    <t>LSU</t>
  </si>
  <si>
    <t>Ole Miss, Texas, Texas A&amp;M</t>
  </si>
  <si>
    <t>Big Red</t>
  </si>
  <si>
    <t>Sledgehammer?</t>
  </si>
  <si>
    <t>HB#7, MLB#34, WR#85</t>
  </si>
  <si>
    <t>AR, TX, GA, LA</t>
  </si>
  <si>
    <t>Arkansas State</t>
  </si>
  <si>
    <t>Sunbelt</t>
  </si>
  <si>
    <t>Spread</t>
  </si>
  <si>
    <t>Hugh Freeze</t>
  </si>
  <si>
    <t>Grant Heard</t>
  </si>
  <si>
    <t>Dave Wommack</t>
  </si>
  <si>
    <t>Jonesboro, AR</t>
  </si>
  <si>
    <t>ASU Stadium(30.964)</t>
  </si>
  <si>
    <t>Troy</t>
  </si>
  <si>
    <t>North Texas</t>
  </si>
  <si>
    <t>"I Will"</t>
  </si>
  <si>
    <t>QB#16, HB#22, SS#21</t>
  </si>
  <si>
    <t>AR, AL, TN, FL, MS, TX</t>
  </si>
  <si>
    <t>Independent </t>
  </si>
  <si>
    <t>Rich Ellerson</t>
  </si>
  <si>
    <t>Ian Shields</t>
  </si>
  <si>
    <t>Payam Saadat / Chris Smeland</t>
  </si>
  <si>
    <t>West Point, NY</t>
  </si>
  <si>
    <t>Michie Stadium(40,000)</t>
  </si>
  <si>
    <t>Navy</t>
  </si>
  <si>
    <t>Air Force </t>
  </si>
  <si>
    <t>Blackjack</t>
  </si>
  <si>
    <t>ROLB#9, FB#7, QB#8</t>
  </si>
  <si>
    <t>CA, FL, NY, TX, GA, PA, VA</t>
  </si>
  <si>
    <t>UNDER ARMOR</t>
  </si>
  <si>
    <t>Gene Chizik</t>
  </si>
  <si>
    <t>Gus Malzahn</t>
  </si>
  <si>
    <t>Ted Roof</t>
  </si>
  <si>
    <t>Auburn, AL</t>
  </si>
  <si>
    <t>Jordan-Hare Stadium(87,451)</t>
  </si>
  <si>
    <t>Georgia, LSU</t>
  </si>
  <si>
    <t>Aubie, War Eagle</t>
  </si>
  <si>
    <t>HB#5, TE#43, LOLB#21</t>
  </si>
  <si>
    <t>AL, GA, FL, LA</t>
  </si>
  <si>
    <t>Ball State</t>
  </si>
  <si>
    <t>Pete Lembo</t>
  </si>
  <si>
    <t>Rich Skorsky</t>
  </si>
  <si>
    <t>Jay Bateman</t>
  </si>
  <si>
    <t>Muncie, IN</t>
  </si>
  <si>
    <t>Scheumann Stadium(25,400)</t>
  </si>
  <si>
    <t>Northern Illinois</t>
  </si>
  <si>
    <t>MLB#8, SS#25, HB#3</t>
  </si>
  <si>
    <t>OH, IN, IL, MI</t>
  </si>
  <si>
    <t>Baylor</t>
  </si>
  <si>
    <t>Big XII</t>
  </si>
  <si>
    <t>Regular</t>
  </si>
  <si>
    <t>Art Briles</t>
  </si>
  <si>
    <t>Randy Clements / Phillip Montgomery </t>
  </si>
  <si>
    <t>Phil Bennett</t>
  </si>
  <si>
    <t>Waco, TX</t>
  </si>
  <si>
    <t>Floyd Casey Stadium(50,000)</t>
  </si>
  <si>
    <t>TCU, Texas A&amp;M, Texas Tech</t>
  </si>
  <si>
    <t>Bruiser</t>
  </si>
  <si>
    <t>QB#10, WR#1, LOLB#4</t>
  </si>
  <si>
    <t>TX</t>
  </si>
  <si>
    <t>Boise State</t>
  </si>
  <si>
    <t>Multiple</t>
  </si>
  <si>
    <t>Chris Peterson</t>
  </si>
  <si>
    <t>Brent Pease</t>
  </si>
  <si>
    <t>Pete Kwiatkowski</t>
  </si>
  <si>
    <t>Boise, ID</t>
  </si>
  <si>
    <t>Bronco Stadium(33,610)</t>
  </si>
  <si>
    <t>Fresno State, Hawai'i, TCU</t>
  </si>
  <si>
    <t>Buster Bronco</t>
  </si>
  <si>
    <t>QB#11, HB#22, RE#92</t>
  </si>
  <si>
    <t>CA, ID, TX, OR, AZ</t>
  </si>
  <si>
    <t>Boston College</t>
  </si>
  <si>
    <t>ACC</t>
  </si>
  <si>
    <t>Frank Spaziani</t>
  </si>
  <si>
    <t>Kevin Rogers</t>
  </si>
  <si>
    <t>Bill McGovern</t>
  </si>
  <si>
    <t>Chestnut Hill, MA</t>
  </si>
  <si>
    <t>Alumni Stadium(44,500)</t>
  </si>
  <si>
    <t>Notre Dame</t>
  </si>
  <si>
    <t>Clemson, Maimi, Syracuse, Virginia Tech</t>
  </si>
  <si>
    <t>Baldwin</t>
  </si>
  <si>
    <t>MLB#40, HB#2, ROLB#32</t>
  </si>
  <si>
    <t>Bowling Green</t>
  </si>
  <si>
    <t>Dave Clawson</t>
  </si>
  <si>
    <t>Warren Ruggiero</t>
  </si>
  <si>
    <t>Mike Elko / Shannon Morrison</t>
  </si>
  <si>
    <t>Bowling Green, OH</t>
  </si>
  <si>
    <t>Doyt L. Perry Stadium(23,724)</t>
  </si>
  <si>
    <t>Toledo</t>
  </si>
  <si>
    <t>Freddie Falcon</t>
  </si>
  <si>
    <t>"BG" logo</t>
  </si>
  <si>
    <t>WR#19, MLB#5, FS#11</t>
  </si>
  <si>
    <t>Buffalo</t>
  </si>
  <si>
    <t>Jeff Quinn</t>
  </si>
  <si>
    <t>Alex Wood</t>
  </si>
  <si>
    <t>William Inge</t>
  </si>
  <si>
    <t>Buffalo, NY</t>
  </si>
  <si>
    <t>UB Stadium(29,013)</t>
  </si>
  <si>
    <t>Syracuse</t>
  </si>
  <si>
    <t>Temple</t>
  </si>
  <si>
    <t>WR#2, LOLB#46, LE#40</t>
  </si>
  <si>
    <t>BYU</t>
  </si>
  <si>
    <t>Bronco Mendenhall</t>
  </si>
  <si>
    <t>Brandon Doman</t>
  </si>
  <si>
    <t>Provo, UT</t>
  </si>
  <si>
    <t>Lavell Edwards Stadium(63,275)</t>
  </si>
  <si>
    <t>San Diego State, TCU,  Utah State</t>
  </si>
  <si>
    <t>Cosmo</t>
  </si>
  <si>
    <t>Cougar</t>
  </si>
  <si>
    <t>HB#10, MLB#44, FS#23</t>
  </si>
  <si>
    <t>UT, CA, HI</t>
  </si>
  <si>
    <t>Cal</t>
  </si>
  <si>
    <t>Jeff Tedford</t>
  </si>
  <si>
    <t>Jim Michalczik</t>
  </si>
  <si>
    <t>Clancy Pendergast</t>
  </si>
  <si>
    <t>Berkeley, CA</t>
  </si>
  <si>
    <t>Memorial Stadium(71,799)</t>
  </si>
  <si>
    <t>Stanford</t>
  </si>
  <si>
    <t>USC</t>
  </si>
  <si>
    <t>Oski the Bear</t>
  </si>
  <si>
    <t>MLB#3, LOLB#30, WR#1</t>
  </si>
  <si>
    <t>Central Michigan</t>
  </si>
  <si>
    <t>Dan Enos</t>
  </si>
  <si>
    <t>Mike Cummings</t>
  </si>
  <si>
    <t>Joel Tumpkins</t>
  </si>
  <si>
    <t>Mt. Pleasant, MI</t>
  </si>
  <si>
    <t>Kelly-Shorts Stadium(30,255)</t>
  </si>
  <si>
    <t>Western Michigan</t>
  </si>
  <si>
    <t>Eastern Michigan</t>
  </si>
  <si>
    <t>QB#8, WR#11, SS#4</t>
  </si>
  <si>
    <t>Cincinnati</t>
  </si>
  <si>
    <t>Big East</t>
  </si>
  <si>
    <t>Butch Jones</t>
  </si>
  <si>
    <t>Mike Bajakian</t>
  </si>
  <si>
    <t>Tim Banks / Jon Jancek</t>
  </si>
  <si>
    <t>Cincinnati, OH</t>
  </si>
  <si>
    <t>Nippert Stadium(35,097)</t>
  </si>
  <si>
    <t>Miami(OH)</t>
  </si>
  <si>
    <t>Louisville, Pittsburgh</t>
  </si>
  <si>
    <t>The Bearcat</t>
  </si>
  <si>
    <t>HB#23, QB#12, MLB#37</t>
  </si>
  <si>
    <t>Clemson</t>
  </si>
  <si>
    <t>Dabo Swinney</t>
  </si>
  <si>
    <t>Chad Morris</t>
  </si>
  <si>
    <t>Kevin Steele</t>
  </si>
  <si>
    <t>Clemson, SC</t>
  </si>
  <si>
    <t>Clemson Memorial Stadium(80,301)</t>
  </si>
  <si>
    <t>Boston College, Florida State, Georgia, Georgia Tech, NC State</t>
  </si>
  <si>
    <t>The Tiger</t>
  </si>
  <si>
    <t>Tiger Paw</t>
  </si>
  <si>
    <t>DT#98, TE#83, MLB#42</t>
  </si>
  <si>
    <t>Jon Embree</t>
  </si>
  <si>
    <t>Eric Bieniemy</t>
  </si>
  <si>
    <t>Greg Brown</t>
  </si>
  <si>
    <t>Boulder, CO</t>
  </si>
  <si>
    <t>Folsom Field(53,750)</t>
  </si>
  <si>
    <t>Nebraska</t>
  </si>
  <si>
    <t>Colorado State, Utah</t>
  </si>
  <si>
    <t>Chip, Ralphie </t>
  </si>
  <si>
    <t>HB#5, FS#26, WR#17</t>
  </si>
  <si>
    <t>Colorado State</t>
  </si>
  <si>
    <t>RUSSELL</t>
  </si>
  <si>
    <t>Steve Fairchild</t>
  </si>
  <si>
    <t>Pat Meyer</t>
  </si>
  <si>
    <t>Larry Kerr</t>
  </si>
  <si>
    <t>Fort Collins, CO</t>
  </si>
  <si>
    <t>Lubick Field at Hughes Stadium(34,400)</t>
  </si>
  <si>
    <t>Air Force, Wyoming</t>
  </si>
  <si>
    <t>Cam the Ram</t>
  </si>
  <si>
    <t>ROLB#6, HB#6, SS#35</t>
  </si>
  <si>
    <t>Paul Pasqualoni</t>
  </si>
  <si>
    <t>George DeLeone</t>
  </si>
  <si>
    <t>Don Brown</t>
  </si>
  <si>
    <t>East Hartford, CT</t>
  </si>
  <si>
    <t>Rentschler Field(40,000)</t>
  </si>
  <si>
    <t>Rutgers</t>
  </si>
  <si>
    <t>Jonathan</t>
  </si>
  <si>
    <t>ROLB#46, RE#91, HB#44</t>
  </si>
  <si>
    <t>Duke</t>
  </si>
  <si>
    <t>Pistol</t>
  </si>
  <si>
    <t>David Cutcliffe</t>
  </si>
  <si>
    <t>Matt Luke / Kurt Roper</t>
  </si>
  <si>
    <t>Jim Knowles</t>
  </si>
  <si>
    <t>Durham, NC</t>
  </si>
  <si>
    <t>Wallace Wade Stadium(33,941)</t>
  </si>
  <si>
    <t>Maryland, NC State, Wake Forest</t>
  </si>
  <si>
    <t>Blue Devil</t>
  </si>
  <si>
    <t>QB#19, WR#2, FS#40</t>
  </si>
  <si>
    <t>Ron English</t>
  </si>
  <si>
    <t>Ken Karcher</t>
  </si>
  <si>
    <t>Phil Snow</t>
  </si>
  <si>
    <t>Ypsilanti, MI</t>
  </si>
  <si>
    <t>Rynearson Stadium(30,200)</t>
  </si>
  <si>
    <t>QB#4, WR#88, FS#26</t>
  </si>
  <si>
    <t>ECU</t>
  </si>
  <si>
    <t>C-USA</t>
  </si>
  <si>
    <t>Ruffin McNeil</t>
  </si>
  <si>
    <t>Lincoln Riley</t>
  </si>
  <si>
    <t>Brian Mitchell</t>
  </si>
  <si>
    <t>Greenville, NC</t>
  </si>
  <si>
    <t>Dowdy-Ficklen Stadium(50,000)</t>
  </si>
  <si>
    <t>Southern Miss</t>
  </si>
  <si>
    <t>Marshall, NC State, UCF</t>
  </si>
  <si>
    <t>PeeDee the Pirate</t>
  </si>
  <si>
    <t>HB#25, MLB#42, WR#1</t>
  </si>
  <si>
    <t>FIU</t>
  </si>
  <si>
    <t>Mario Cristobal</t>
  </si>
  <si>
    <t>Scott Satterfield</t>
  </si>
  <si>
    <t>Todd Orlando</t>
  </si>
  <si>
    <t>Miami, FL</t>
  </si>
  <si>
    <t>FIU Stadium(21,400)</t>
  </si>
  <si>
    <t>Florida Atlantic</t>
  </si>
  <si>
    <t>WR#4, FS#25, QB#13</t>
  </si>
  <si>
    <t>Will Muschamp</t>
  </si>
  <si>
    <t>Charlie Weis</t>
  </si>
  <si>
    <t>Dan Quinn</t>
  </si>
  <si>
    <t>Gainesville, FL</t>
  </si>
  <si>
    <t>Ben Hill Griffin Stadium(88,548)</t>
  </si>
  <si>
    <t>Florida State</t>
  </si>
  <si>
    <t>Alabama, Georgia, Miami, South Carolina, Tennessee</t>
  </si>
  <si>
    <t>Albert</t>
  </si>
  <si>
    <t>CB#1, ROLB#43, HB#2</t>
  </si>
  <si>
    <t>Howard Schnellenberger</t>
  </si>
  <si>
    <t>Darryl Jackson</t>
  </si>
  <si>
    <t>Kurt Van Valkenburgh</t>
  </si>
  <si>
    <t>Ft. Lauderdale, FL</t>
  </si>
  <si>
    <t>Lockhart Stadium(20,450)</t>
  </si>
  <si>
    <t>FS#27, HB#32, LOLB#48</t>
  </si>
  <si>
    <t>Jimbo Fisher</t>
  </si>
  <si>
    <t>James Coley</t>
  </si>
  <si>
    <t>Mark Stoops</t>
  </si>
  <si>
    <t>Tallahassee, FL</t>
  </si>
  <si>
    <t>Doak Campbell Stadium(82,300)</t>
  </si>
  <si>
    <t>Clemson, Maimi, Virginia</t>
  </si>
  <si>
    <t>Osceola and Renegade </t>
  </si>
  <si>
    <t>Tomahawk</t>
  </si>
  <si>
    <t>RE#49, ROLB#13, HB#23</t>
  </si>
  <si>
    <t>Fresno State</t>
  </si>
  <si>
    <t>WAC</t>
  </si>
  <si>
    <t>Pat Hill</t>
  </si>
  <si>
    <t>Derek Frazier / Jeff Grady</t>
  </si>
  <si>
    <t>Randy Stewart</t>
  </si>
  <si>
    <t>Fresno, CA</t>
  </si>
  <si>
    <t>Bulldog Stadium(41,031)</t>
  </si>
  <si>
    <t>San Diego State</t>
  </si>
  <si>
    <t>Boise State, Hawai'i, Louisiana Tech, San Jose State</t>
  </si>
  <si>
    <t>Timeout</t>
  </si>
  <si>
    <t>Bone</t>
  </si>
  <si>
    <t>HB#8, DT#77, ROLB#9</t>
  </si>
  <si>
    <t>Mark Richt</t>
  </si>
  <si>
    <t>Mike Bobo</t>
  </si>
  <si>
    <t>Todd Grantham</t>
  </si>
  <si>
    <t>Athens, GA</t>
  </si>
  <si>
    <t>Stanford Stadium(92,746)</t>
  </si>
  <si>
    <t>Georgia Tech</t>
  </si>
  <si>
    <t>Auburn, Clemson, Florida, South Carolina</t>
  </si>
  <si>
    <t>Hairy Dog, Uga</t>
  </si>
  <si>
    <t>QB#11, SS#18, CB#2</t>
  </si>
  <si>
    <t>Paul Johnson</t>
  </si>
  <si>
    <t>Al Groh</t>
  </si>
  <si>
    <t>Atlanta, GA</t>
  </si>
  <si>
    <t>Bobby Dodd Stadium(55,000)</t>
  </si>
  <si>
    <t>Georgia  </t>
  </si>
  <si>
    <t>Clemson, Virginia Tech</t>
  </si>
  <si>
    <t>Buzz, Ramblin' Wreck</t>
  </si>
  <si>
    <t>HB#17, MLB#40, LOLB#34</t>
  </si>
  <si>
    <t>Hawai'i</t>
  </si>
  <si>
    <t>Run &amp; Shoot</t>
  </si>
  <si>
    <t>Greg McMackin</t>
  </si>
  <si>
    <t>Nick Rolovich</t>
  </si>
  <si>
    <t>Dave Aranda</t>
  </si>
  <si>
    <t>Honolulu, Hi</t>
  </si>
  <si>
    <t>Aloha Stadium(50,000)</t>
  </si>
  <si>
    <t>QB#17, LOLB#41, WR#81</t>
  </si>
  <si>
    <t>Houston</t>
  </si>
  <si>
    <t>Kevin Sumlin</t>
  </si>
  <si>
    <t>Jason Phillips</t>
  </si>
  <si>
    <t>Brian Stewart</t>
  </si>
  <si>
    <t>Houston, TX</t>
  </si>
  <si>
    <t>Robertson Stadium(32,000)</t>
  </si>
  <si>
    <t>Rice</t>
  </si>
  <si>
    <t>Tulsa, UTEP</t>
  </si>
  <si>
    <t>Shasta</t>
  </si>
  <si>
    <t>QB#7, WR#83, MLB#55</t>
  </si>
  <si>
    <t>Robb Akey</t>
  </si>
  <si>
    <t>Steve Axman</t>
  </si>
  <si>
    <t>Mark Criner</t>
  </si>
  <si>
    <t>Moscow, ID</t>
  </si>
  <si>
    <t>Idaho(16,000)</t>
  </si>
  <si>
    <t>Washington State</t>
  </si>
  <si>
    <t>ROLB#1, CB#6, HB#20</t>
  </si>
  <si>
    <t>Big Ten</t>
  </si>
  <si>
    <t>Ron Zook</t>
  </si>
  <si>
    <t>Paul Petrino</t>
  </si>
  <si>
    <t>Vic Koenning</t>
  </si>
  <si>
    <t>Champaign, IL</t>
  </si>
  <si>
    <t>Memorial Stadium(62,872)</t>
  </si>
  <si>
    <t>Northwestern</t>
  </si>
  <si>
    <t>Indiana, Missouri, Ohio State, Purdue</t>
  </si>
  <si>
    <t>LOLB#38, QB#2, FS#9</t>
  </si>
  <si>
    <t>Kevin Wilson</t>
  </si>
  <si>
    <t>Kevin Johns / Rod Smith</t>
  </si>
  <si>
    <t>Mike Ekeler / Doug Mallory</t>
  </si>
  <si>
    <t>Bloomington, IN</t>
  </si>
  <si>
    <t>Memorial Stadium(53,500)</t>
  </si>
  <si>
    <t>Purdue</t>
  </si>
  <si>
    <t>llinois, Michigan State</t>
  </si>
  <si>
    <t>MLB#53, WR#88, RE#44</t>
  </si>
  <si>
    <t>Kirk Ferentz</t>
  </si>
  <si>
    <t>Ken O'Keefe</t>
  </si>
  <si>
    <t>Norm Parker</t>
  </si>
  <si>
    <t>Iowa City, IA</t>
  </si>
  <si>
    <t>Kinnick Stadium(70,585)</t>
  </si>
  <si>
    <t>Iowa State</t>
  </si>
  <si>
    <t>Minnesota, Nebraska, Wisconsin</t>
  </si>
  <si>
    <t>Herky Hawkeye</t>
  </si>
  <si>
    <t>HB#32, CB#28, MLB#44</t>
  </si>
  <si>
    <t>Paul Rhoads</t>
  </si>
  <si>
    <t>Tom Herman</t>
  </si>
  <si>
    <t>Wally Burnham</t>
  </si>
  <si>
    <t>Ames, IA</t>
  </si>
  <si>
    <t>Jack Trice Stadium(55,000)</t>
  </si>
  <si>
    <t>Iowa  </t>
  </si>
  <si>
    <t>Cy</t>
  </si>
  <si>
    <t>ROLB#20, MLB#47, HB#32</t>
  </si>
  <si>
    <t>Kansas</t>
  </si>
  <si>
    <t>Turner Gill</t>
  </si>
  <si>
    <t>Chuck Long</t>
  </si>
  <si>
    <t>Carl Torbush</t>
  </si>
  <si>
    <t>Lawrence, KS</t>
  </si>
  <si>
    <t>Memorial Stadium(50,071)</t>
  </si>
  <si>
    <t>Kansas State</t>
  </si>
  <si>
    <t>Jay</t>
  </si>
  <si>
    <t>LOLB#52, HB#29, CB#19</t>
  </si>
  <si>
    <t>Bill Snyder</t>
  </si>
  <si>
    <t>Dana Dimel / Del Miller</t>
  </si>
  <si>
    <t>Chris Cosh</t>
  </si>
  <si>
    <t>Manhattan, KS</t>
  </si>
  <si>
    <t>Bill Snyder Family Stadium(52,200)</t>
  </si>
  <si>
    <t>Willie Wildcat</t>
  </si>
  <si>
    <t>CB#27, HB#4, SS#2</t>
  </si>
  <si>
    <t>UNKNOWN</t>
  </si>
  <si>
    <t>Darrell Hazell</t>
  </si>
  <si>
    <t>Brian Rock</t>
  </si>
  <si>
    <t>Jon Heacock</t>
  </si>
  <si>
    <t>Kent, OH</t>
  </si>
  <si>
    <t>Dix Stadium(25,000)</t>
  </si>
  <si>
    <t>RE#55, HB#22, CB#36</t>
  </si>
  <si>
    <t>Joker Phillips</t>
  </si>
  <si>
    <t>Randy Sanders</t>
  </si>
  <si>
    <t>Steve Brown / Rick Minter</t>
  </si>
  <si>
    <t>Lexington, KY</t>
  </si>
  <si>
    <t>Commonwealth Stadium(67,606)</t>
  </si>
  <si>
    <t>Louisville</t>
  </si>
  <si>
    <t>The Wildcat</t>
  </si>
  <si>
    <t>ROLB#22, SS#21, QB#12</t>
  </si>
  <si>
    <t>Louisiana Tech</t>
  </si>
  <si>
    <t>Sonny Dykes</t>
  </si>
  <si>
    <t>Tony Franklin</t>
  </si>
  <si>
    <t>Tommy Spangler</t>
  </si>
  <si>
    <t>Ruston, LA</t>
  </si>
  <si>
    <t>Joe Alliet Stadium(30,600)</t>
  </si>
  <si>
    <t>UL Lafayette</t>
  </si>
  <si>
    <t>Fresno State, UL Monroe</t>
  </si>
  <si>
    <t>ROLB#45, HB#5, MLB#44</t>
  </si>
  <si>
    <t>Charlie Strong</t>
  </si>
  <si>
    <t>Mike Stanford</t>
  </si>
  <si>
    <t>Vance Bedford</t>
  </si>
  <si>
    <t>Louisville, KY</t>
  </si>
  <si>
    <t>Pap John's Cardinal Stadium(56,000)</t>
  </si>
  <si>
    <t>Cincinnati, Memphis, West Virginia</t>
  </si>
  <si>
    <t>Cardinal Bird</t>
  </si>
  <si>
    <t>HB#20, SS#29, FS#36</t>
  </si>
  <si>
    <t>Les Miles</t>
  </si>
  <si>
    <t>Steve Kragthorpe</t>
  </si>
  <si>
    <t>John Chavis</t>
  </si>
  <si>
    <t>Baton Rouge, LA</t>
  </si>
  <si>
    <t>Tiger Stadium(92,400)</t>
  </si>
  <si>
    <t>Alabama, Auburn, Ole Miss, Tulane</t>
  </si>
  <si>
    <t>Mike The Tiger</t>
  </si>
  <si>
    <t>CB#17, WR#2, ROLB#22</t>
  </si>
  <si>
    <t>Marshall</t>
  </si>
  <si>
    <t>Doc Holiday</t>
  </si>
  <si>
    <t>Bill Legg / Tony Peterson</t>
  </si>
  <si>
    <t>Chris Rippon</t>
  </si>
  <si>
    <t>Huntington, WV</t>
  </si>
  <si>
    <t>Joan C. Edwards(38,016)</t>
  </si>
  <si>
    <t>West Virginia</t>
  </si>
  <si>
    <t>ECU, Ohio, UCF</t>
  </si>
  <si>
    <t>Marco</t>
  </si>
  <si>
    <t>LE#99, FS#31, WR#3</t>
  </si>
  <si>
    <t>Randy Edsall</t>
  </si>
  <si>
    <t>Gary Crowton</t>
  </si>
  <si>
    <t>Todd Bradford</t>
  </si>
  <si>
    <t>College Park, MD</t>
  </si>
  <si>
    <t>Byrd Stadium(51,500)</t>
  </si>
  <si>
    <t>Duke, Navy, NC State, West Virginia</t>
  </si>
  <si>
    <t>Testudo</t>
  </si>
  <si>
    <t>FS#6, QB#5, HB#8</t>
  </si>
  <si>
    <t>Memphis</t>
  </si>
  <si>
    <t>Larry Porter</t>
  </si>
  <si>
    <t>Eric Price</t>
  </si>
  <si>
    <t>Jay Hopson</t>
  </si>
  <si>
    <t>Memphis, TN</t>
  </si>
  <si>
    <t>Liberty Bowl Memorial Stadium(62,380)</t>
  </si>
  <si>
    <t>Ole Miss, Southern Miss, UAB</t>
  </si>
  <si>
    <t>WR#18, LE#62, MLB#14</t>
  </si>
  <si>
    <t>Miami</t>
  </si>
  <si>
    <t>Al Golden</t>
  </si>
  <si>
    <t>Jedd Fisch</t>
  </si>
  <si>
    <t>Mark D'Onofrio</t>
  </si>
  <si>
    <t>Miami Stadium(75,192)</t>
  </si>
  <si>
    <t>Boston College, Florida, Virginia Tech</t>
  </si>
  <si>
    <t>Sebastian</t>
  </si>
  <si>
    <t>SS#26, HB#6, ROLB#31</t>
  </si>
  <si>
    <t>Miami (OH)</t>
  </si>
  <si>
    <t>Don Treadwell</t>
  </si>
  <si>
    <t>John Klacik</t>
  </si>
  <si>
    <t>Pete Rekstis</t>
  </si>
  <si>
    <t>Oxford, OH</t>
  </si>
  <si>
    <t>Fred C. Yager Stadium(24,286)</t>
  </si>
  <si>
    <t>QB#4, MLB#43, WR#8</t>
  </si>
  <si>
    <t>Michigan</t>
  </si>
  <si>
    <t>Multiple D</t>
  </si>
  <si>
    <t>Brady Hoke</t>
  </si>
  <si>
    <t>Al Borges</t>
  </si>
  <si>
    <t>Greg Mattison</t>
  </si>
  <si>
    <t>Ann Arbor, MI</t>
  </si>
  <si>
    <t>Michigan Stadium(109,901)</t>
  </si>
  <si>
    <t>Ohio State</t>
  </si>
  <si>
    <t>Michigan State, Minnesota, Notre Dame</t>
  </si>
  <si>
    <t>QB#16, WR#12, SS#32</t>
  </si>
  <si>
    <t>Michigan State</t>
  </si>
  <si>
    <t>Mark Dantonio</t>
  </si>
  <si>
    <t>Dan Roushar</t>
  </si>
  <si>
    <t>Pat Narduzzi</t>
  </si>
  <si>
    <t>East Lansing, MI</t>
  </si>
  <si>
    <t>Spartan Stadium(75,005)</t>
  </si>
  <si>
    <t>Indiana, Notre Dame, Penn State</t>
  </si>
  <si>
    <t>Sparty</t>
  </si>
  <si>
    <t>White "S"</t>
  </si>
  <si>
    <t>HB#4, QB#8, FS#39</t>
  </si>
  <si>
    <t>Middle Tennessee State</t>
  </si>
  <si>
    <t>Rick Stockstill</t>
  </si>
  <si>
    <t>Willie Simmons</t>
  </si>
  <si>
    <t>Steve Ellis</t>
  </si>
  <si>
    <t>Murfreesboro, TN</t>
  </si>
  <si>
    <t>Johnny "Red" Floyd Stadium(31,000)</t>
  </si>
  <si>
    <t>Troy, Western Kentucky</t>
  </si>
  <si>
    <t>Horse</t>
  </si>
  <si>
    <t>HB#23, LOLB#59, ROLB#32</t>
  </si>
  <si>
    <t>Minnesota</t>
  </si>
  <si>
    <t>Jerry Kill</t>
  </si>
  <si>
    <t>Matt Limegrover</t>
  </si>
  <si>
    <t>Tracy Claeys</t>
  </si>
  <si>
    <t>Minneapolis, MN</t>
  </si>
  <si>
    <t>TCF Bank Stadium(50,805)</t>
  </si>
  <si>
    <t>Wisconsin</t>
  </si>
  <si>
    <t>Iowa, Michigan, Penn State</t>
  </si>
  <si>
    <t>Goldy Gopher</t>
  </si>
  <si>
    <t>MLB#51, HB#23, ROLB#4</t>
  </si>
  <si>
    <t>Mississippi State</t>
  </si>
  <si>
    <t>Dan Mullen</t>
  </si>
  <si>
    <t>Les Koenning</t>
  </si>
  <si>
    <t>Geoff Collins / Chris Wilson</t>
  </si>
  <si>
    <t>Starkville, MS</t>
  </si>
  <si>
    <t>Davis Wade Stadium(55,082)</t>
  </si>
  <si>
    <t>Ole Miss</t>
  </si>
  <si>
    <t>Bully</t>
  </si>
  <si>
    <t>SS#4, HB#28, QB#14</t>
  </si>
  <si>
    <t>Gary Pinkel</t>
  </si>
  <si>
    <t>Dave Yost</t>
  </si>
  <si>
    <t>Dave Steckel</t>
  </si>
  <si>
    <t>Columbia, MO</t>
  </si>
  <si>
    <t>Faurot Field(71,004)</t>
  </si>
  <si>
    <t>Illinois, Iowa State, Nebraska, Oklahoma</t>
  </si>
  <si>
    <t>Truman The Tiger</t>
  </si>
  <si>
    <t>WR#28, TE#82, LOLB#25</t>
  </si>
  <si>
    <t>Ken Niumatalolo</t>
  </si>
  <si>
    <t>Ivin Jasper</t>
  </si>
  <si>
    <t>Buddy Green</t>
  </si>
  <si>
    <t>Annapolis, MD</t>
  </si>
  <si>
    <t>Navy-Marine Corps Memorial(34,000)</t>
  </si>
  <si>
    <t>Air Force, Maryland, Notre Dame, Rutgers, SMU</t>
  </si>
  <si>
    <t>Billy</t>
  </si>
  <si>
    <t>LE#98, LOLB#29, FB#29</t>
  </si>
  <si>
    <t>NC State</t>
  </si>
  <si>
    <t>Tom O'Brien</t>
  </si>
  <si>
    <t>Dana Bible</t>
  </si>
  <si>
    <t>Mike Archer</t>
  </si>
  <si>
    <t>Raleigh, NC</t>
  </si>
  <si>
    <t>Carter-Finley Stadium(57,583)</t>
  </si>
  <si>
    <t>Clemson, Duke, ECU, Maryland, Wake Forest</t>
  </si>
  <si>
    <t>Mr. Wolf</t>
  </si>
  <si>
    <t>QB#16, SS#27, LOLB#42</t>
  </si>
  <si>
    <t>Bo Pelini</t>
  </si>
  <si>
    <t>Tim Beck</t>
  </si>
  <si>
    <t>Carl Pelini</t>
  </si>
  <si>
    <t>Lincoln, NE</t>
  </si>
  <si>
    <t>Memorial Stadium(81,067)</t>
  </si>
  <si>
    <t>Oklahoma</t>
  </si>
  <si>
    <t>Colorado, Iowa, Missouri</t>
  </si>
  <si>
    <t>Herbie Husker</t>
  </si>
  <si>
    <t>DT#94, HB#22, ROLB#4</t>
  </si>
  <si>
    <t>Nevada</t>
  </si>
  <si>
    <t>Chris Ault</t>
  </si>
  <si>
    <t>Andy Buh</t>
  </si>
  <si>
    <t>Reno, NV</t>
  </si>
  <si>
    <t>Mackay Stadium(29,993)</t>
  </si>
  <si>
    <t>UNLV</t>
  </si>
  <si>
    <t>WR#15, HB#29, MLB#52</t>
  </si>
  <si>
    <t>Mike Locksley</t>
  </si>
  <si>
    <t>David Reaves</t>
  </si>
  <si>
    <t>George Barlow</t>
  </si>
  <si>
    <t>Albuquerque, NM</t>
  </si>
  <si>
    <t>University Stadium(38,634)</t>
  </si>
  <si>
    <t>New Mexico State</t>
  </si>
  <si>
    <t>Arizona, UTEP</t>
  </si>
  <si>
    <t>MLB#58, LE#88, WR#84</t>
  </si>
  <si>
    <t>DeWayne Walker</t>
  </si>
  <si>
    <t>Doug Martin</t>
  </si>
  <si>
    <t>Las Cruces, NM</t>
  </si>
  <si>
    <t>Aggie Memorial Stadium(30,343)</t>
  </si>
  <si>
    <t>UTEP</t>
  </si>
  <si>
    <t>New Mexico, North Texas</t>
  </si>
  <si>
    <t>FS#3, ROLB#36, HB#3</t>
  </si>
  <si>
    <t>Butch Davis</t>
  </si>
  <si>
    <t>John Shoop</t>
  </si>
  <si>
    <t>Everett Withers</t>
  </si>
  <si>
    <t>Chapel Hill, NC</t>
  </si>
  <si>
    <t>Kenan Memorial Stadium(60,000)</t>
  </si>
  <si>
    <t>NC State, Virginia, Wake Forest</t>
  </si>
  <si>
    <t>Rameses</t>
  </si>
  <si>
    <t>DT#90, WR#83, MLB#48</t>
  </si>
  <si>
    <t>Dan McCarney</t>
  </si>
  <si>
    <t>Mike Canales</t>
  </si>
  <si>
    <t>Clint Bowen</t>
  </si>
  <si>
    <t>Denton, TX</t>
  </si>
  <si>
    <t>Fouts Field(30,000)</t>
  </si>
  <si>
    <t>Arkansas State, SMU</t>
  </si>
  <si>
    <t>Scrappy</t>
  </si>
  <si>
    <t>HB#5, LOLB#45, QB#11</t>
  </si>
  <si>
    <t>Dave Doeren</t>
  </si>
  <si>
    <t>Matt Canada</t>
  </si>
  <si>
    <t>Jay Niemann</t>
  </si>
  <si>
    <t>Dekalb, IL</t>
  </si>
  <si>
    <t>Huskie Stadium(30,998)</t>
  </si>
  <si>
    <t>QB#12, MLB#9, FS#20</t>
  </si>
  <si>
    <t>Pat Fitzgerald</t>
  </si>
  <si>
    <t>Nick McCall</t>
  </si>
  <si>
    <t>Mike Hankwitz</t>
  </si>
  <si>
    <t>Evanston, IL</t>
  </si>
  <si>
    <t>Ryan Field(47,130)</t>
  </si>
  <si>
    <t>Willie</t>
  </si>
  <si>
    <t>Wildcat</t>
  </si>
  <si>
    <t>QB#7, WR#11, SS#10</t>
  </si>
  <si>
    <t>Brian Kelly</t>
  </si>
  <si>
    <t>Charley Molnar</t>
  </si>
  <si>
    <t>Bob Diaco</t>
  </si>
  <si>
    <t>South Bend, IN</t>
  </si>
  <si>
    <t>Notre Dame Stadium(80,795)</t>
  </si>
  <si>
    <t>Boston College, Michigan, Michigan State, Navy, Pittsburgh, Purdue, Stanford</t>
  </si>
  <si>
    <t>The Leprechaun</t>
  </si>
  <si>
    <t>WR#3, MLB#5, QB#10</t>
  </si>
  <si>
    <t>Frank Solich</t>
  </si>
  <si>
    <t>Tim Albin</t>
  </si>
  <si>
    <t>Jimmy Burrow</t>
  </si>
  <si>
    <t>Athens, OH</t>
  </si>
  <si>
    <t>Peden Stadium(24,000)</t>
  </si>
  <si>
    <t>The Bobcat</t>
  </si>
  <si>
    <t>ROLB#30, MLB#14, HB#28</t>
  </si>
  <si>
    <t>Jim Tressel</t>
  </si>
  <si>
    <t>Jim Bollman</t>
  </si>
  <si>
    <t>Luke Fickell</t>
  </si>
  <si>
    <t>Columbus, OH</t>
  </si>
  <si>
    <t>Ohio Stadium(102,329)</t>
  </si>
  <si>
    <t>Illinois, Penn State</t>
  </si>
  <si>
    <t>Brutus Buckeye</t>
  </si>
  <si>
    <t>Buckeye Leaf</t>
  </si>
  <si>
    <t>QB#2, WR#8, RE#43</t>
  </si>
  <si>
    <t>Bob Stoops</t>
  </si>
  <si>
    <t>Josh Heupel / Jay Norvell</t>
  </si>
  <si>
    <t>Brent Venables</t>
  </si>
  <si>
    <t>Norman, OK</t>
  </si>
  <si>
    <t>Gaylord-Oklahoma Memorial(82,112)</t>
  </si>
  <si>
    <t>Missouri, Nebraska, Oklahoma State</t>
  </si>
  <si>
    <t>Boomer, Sooner Schooner</t>
  </si>
  <si>
    <t>WR#85, ROLB#28, QB#12</t>
  </si>
  <si>
    <t>Oklahoma State</t>
  </si>
  <si>
    <t>Mike Gundy</t>
  </si>
  <si>
    <t>Todd Monken</t>
  </si>
  <si>
    <t>Bill Young</t>
  </si>
  <si>
    <t>Stillwater, OK</t>
  </si>
  <si>
    <t>Boone Pickens Stadium(60,218)</t>
  </si>
  <si>
    <t>Tulsa</t>
  </si>
  <si>
    <t>Pistol Pete</t>
  </si>
  <si>
    <t>WR#81, QB#3, CB#19</t>
  </si>
  <si>
    <t>Houston Nutt</t>
  </si>
  <si>
    <t>David Lee</t>
  </si>
  <si>
    <t>Tyrone Nix</t>
  </si>
  <si>
    <t>Oxford, MS</t>
  </si>
  <si>
    <t>Vaught-Hemingway Stadium(60,856)</t>
  </si>
  <si>
    <t>Alabama, Arkansas, LSU, Memphis, Vanderbilt</t>
  </si>
  <si>
    <t>HB#34, FS#1, ROLB#42</t>
  </si>
  <si>
    <t>Chip Kelly</t>
  </si>
  <si>
    <t>Mark Helfrich</t>
  </si>
  <si>
    <t>Nick Aliotti</t>
  </si>
  <si>
    <t>Eugene, OR</t>
  </si>
  <si>
    <t>Autzen Stadium(54,000)</t>
  </si>
  <si>
    <t>Oregon State</t>
  </si>
  <si>
    <t>Donald Duck</t>
  </si>
  <si>
    <t>HB#21, QB#1, FS#20</t>
  </si>
  <si>
    <t>Mike Riley</t>
  </si>
  <si>
    <t>Danny Langsdorf</t>
  </si>
  <si>
    <t>Mark Banker</t>
  </si>
  <si>
    <t>Corvallis, OR</t>
  </si>
  <si>
    <t>Reser Stadium(45,674)</t>
  </si>
  <si>
    <t>Washington, Washington State</t>
  </si>
  <si>
    <t>Benny</t>
  </si>
  <si>
    <t>WR#8, CB#17, FS#10</t>
  </si>
  <si>
    <t>Penn State</t>
  </si>
  <si>
    <t>Joe Paterno</t>
  </si>
  <si>
    <t>Galen Hall</t>
  </si>
  <si>
    <t>Tom Bradley</t>
  </si>
  <si>
    <t>University Park, PA</t>
  </si>
  <si>
    <t>Beaver Stadium(107,282)</t>
  </si>
  <si>
    <t>Minnesota, Ohio State, Pittsburgh</t>
  </si>
  <si>
    <t>Nittany Lion</t>
  </si>
  <si>
    <t>CB#8, WR#6, HB#25</t>
  </si>
  <si>
    <t>Pittsburgh</t>
  </si>
  <si>
    <t>Tom Graham</t>
  </si>
  <si>
    <t>Calvin Magee</t>
  </si>
  <si>
    <t>Keith Patterson / Paul Randolph</t>
  </si>
  <si>
    <t>Pittsburgh, PA</t>
  </si>
  <si>
    <t>Heinz Field(65,050)</t>
  </si>
  <si>
    <t>Cincinnati, Notre Dame, Penn State, Syracuse, Temple</t>
  </si>
  <si>
    <t>Roc The Panther</t>
  </si>
  <si>
    <t>RE#35, DT#98, HB#1</t>
  </si>
  <si>
    <t>Danny Hope</t>
  </si>
  <si>
    <t>Gary Nord</t>
  </si>
  <si>
    <t>Gary Emanuel</t>
  </si>
  <si>
    <t>West Lafayette, IN</t>
  </si>
  <si>
    <t>Ross-Ade Stadium(62,500)</t>
  </si>
  <si>
    <t>llinois, Notre Dame</t>
  </si>
  <si>
    <t>Purdue Pete</t>
  </si>
  <si>
    <t>SS#35, HB#23, MLB#3</t>
  </si>
  <si>
    <t>4 - 2 - 5</t>
  </si>
  <si>
    <t>David Bailiff</t>
  </si>
  <si>
    <t>John Regan</t>
  </si>
  <si>
    <t>Chuck Driesbach / Craig Naivar</t>
  </si>
  <si>
    <t>Rice Stadium(47,000)</t>
  </si>
  <si>
    <t>SMU, Tulsa</t>
  </si>
  <si>
    <t>Sammy Owl</t>
  </si>
  <si>
    <t>HB#2, SS#20, FS#35</t>
  </si>
  <si>
    <t>Greg Schiano</t>
  </si>
  <si>
    <t>Frank Cignetti</t>
  </si>
  <si>
    <t>Bob Fraser</t>
  </si>
  <si>
    <t>Piscataway, NJ</t>
  </si>
  <si>
    <t>Rutgers Stadium(52,454)</t>
  </si>
  <si>
    <t>Navy, Syracuse</t>
  </si>
  <si>
    <t>Scarlet Knight</t>
  </si>
  <si>
    <t>WR#6, MLB#42, FS#20</t>
  </si>
  <si>
    <t>3 - 3 - 5</t>
  </si>
  <si>
    <t>Rocky Long</t>
  </si>
  <si>
    <t>Andy Ludwig</t>
  </si>
  <si>
    <t>San Diego, CA</t>
  </si>
  <si>
    <t>Qualcomm Stadium(70,561)</t>
  </si>
  <si>
    <t>BYU, Fresno State, San Jose State</t>
  </si>
  <si>
    <t>QB#14, HB#13, ROLB#9</t>
  </si>
  <si>
    <t>San Jose State</t>
  </si>
  <si>
    <t>Mike MacIntyre</t>
  </si>
  <si>
    <t>Tim Landis</t>
  </si>
  <si>
    <t>Kent Baer</t>
  </si>
  <si>
    <t>San Jose, CA</t>
  </si>
  <si>
    <t>Spartan Stadium(30,456)</t>
  </si>
  <si>
    <t>San Diego State, Stanford</t>
  </si>
  <si>
    <t>ROLB#31, WR#23, HB#9</t>
  </si>
  <si>
    <t>SMU</t>
  </si>
  <si>
    <t>June Jones</t>
  </si>
  <si>
    <t>Dan Morrison</t>
  </si>
  <si>
    <t>Tom Mason</t>
  </si>
  <si>
    <t>Dallas, TX</t>
  </si>
  <si>
    <t>Gerald J. Ford Stadium(32,000)</t>
  </si>
  <si>
    <t>TCU</t>
  </si>
  <si>
    <t>Navy, North Texas, Rice</t>
  </si>
  <si>
    <t>Skull and Crossbones</t>
  </si>
  <si>
    <t>HB#48, MLB#44, QB#2</t>
  </si>
  <si>
    <t>Steve Spurrier</t>
  </si>
  <si>
    <t>Ellis Johnson</t>
  </si>
  <si>
    <t>Columbia, SC</t>
  </si>
  <si>
    <t>Williams-Brice Stadium(80,250)</t>
  </si>
  <si>
    <t>Florida, Georgia</t>
  </si>
  <si>
    <t>Cocky</t>
  </si>
  <si>
    <t>WR#1, HB#21, CB#5</t>
  </si>
  <si>
    <t>Larry Fedora</t>
  </si>
  <si>
    <t>Blake Anderson</t>
  </si>
  <si>
    <t>Dan Disch</t>
  </si>
  <si>
    <t>Hattiesburg, MS</t>
  </si>
  <si>
    <t>M. M. Roberts Stadium(36,000)</t>
  </si>
  <si>
    <t>ECU, Tulane, UAB</t>
  </si>
  <si>
    <t>MLB#42, HB#29, QB#12</t>
  </si>
  <si>
    <t>David Shaw</t>
  </si>
  <si>
    <t>Pep Hamilton</t>
  </si>
  <si>
    <t>Derek Mason / Jason Tarver</t>
  </si>
  <si>
    <t>Stanford, CA</t>
  </si>
  <si>
    <t>Stanford Stadium(50,000)</t>
  </si>
  <si>
    <t>Notre Dame, San Jose State</t>
  </si>
  <si>
    <t>The Tree</t>
  </si>
  <si>
    <t>Axe Blade</t>
  </si>
  <si>
    <t>QB#12, MLB#11, HB#33</t>
  </si>
  <si>
    <t>Doug Marrone</t>
  </si>
  <si>
    <t>Nathaniel Hackett</t>
  </si>
  <si>
    <t>Scott Shafer</t>
  </si>
  <si>
    <t>Syracuse, NY</t>
  </si>
  <si>
    <t>Carrier Dome(49,250)</t>
  </si>
  <si>
    <t>Boston College, Buffalo, Connecticut, Pittsburgh, Rutgers</t>
  </si>
  <si>
    <t>Otto the Orange</t>
  </si>
  <si>
    <t>WR#82, FS#1, QB#12</t>
  </si>
  <si>
    <t>Gary Patterson</t>
  </si>
  <si>
    <t>Jarrett Anderson / Justin Fuente</t>
  </si>
  <si>
    <t>Dick Bumpas</t>
  </si>
  <si>
    <t>Fort Worth, TX</t>
  </si>
  <si>
    <t>Amon G. Carter Stadium(44,008)</t>
  </si>
  <si>
    <t>Baylor, Boise State, BYU</t>
  </si>
  <si>
    <t>Super Frog</t>
  </si>
  <si>
    <t>MLB#35, HB#34, ROLB#43</t>
  </si>
  <si>
    <t>Steve Addazio</t>
  </si>
  <si>
    <t>Scot Leoffler</t>
  </si>
  <si>
    <t>Chuck Heater</t>
  </si>
  <si>
    <t>Philadelphia, PA</t>
  </si>
  <si>
    <t>Lincoln Financial Stadium(68,532)</t>
  </si>
  <si>
    <t>Buffalo, Western Kentucky</t>
  </si>
  <si>
    <t>Diamond</t>
  </si>
  <si>
    <t>HB#30, SS#29, LOLB#2</t>
  </si>
  <si>
    <t>Derek Dooley</t>
  </si>
  <si>
    <t>Jim Chaney</t>
  </si>
  <si>
    <t>Justin Wilcox</t>
  </si>
  <si>
    <t>Knoxville, TN</t>
  </si>
  <si>
    <t>Neyland Stadium(102,459)</t>
  </si>
  <si>
    <t>Alabama, Kentucky, Vanderbilt</t>
  </si>
  <si>
    <t>Smokey</t>
  </si>
  <si>
    <t>HB#28, FS#15, ROLB#34</t>
  </si>
  <si>
    <t>Mack Brown</t>
  </si>
  <si>
    <t>Bryan Harsin / Major Applewhite</t>
  </si>
  <si>
    <t>Manny Diaz</t>
  </si>
  <si>
    <t>Austin, TX</t>
  </si>
  <si>
    <t>DKR-Texas Memorial Stadium(100,119)</t>
  </si>
  <si>
    <t>Texas A&amp;M</t>
  </si>
  <si>
    <t>Arkansas, Baylor, Oklahoma, Texas Tech</t>
  </si>
  <si>
    <t>Hook'em, Bevo</t>
  </si>
  <si>
    <t>DT#91, ROLB#1, WR#1</t>
  </si>
  <si>
    <t>Mike Sherman</t>
  </si>
  <si>
    <t>Tim DeRuyter</t>
  </si>
  <si>
    <t>College Station, TX</t>
  </si>
  <si>
    <t>Kyle Field(82,600)</t>
  </si>
  <si>
    <t>Arkansas, Baylor, Texas Tech</t>
  </si>
  <si>
    <t>QB#17, WR#8, MLB#8</t>
  </si>
  <si>
    <t>Texas Tech</t>
  </si>
  <si>
    <t>Tommy Tuberville</t>
  </si>
  <si>
    <t>Neal Brown</t>
  </si>
  <si>
    <t>Chad Glasgow</t>
  </si>
  <si>
    <t>Lubbock, TX</t>
  </si>
  <si>
    <t>Jones AT&amp;T Stadium(64,000)</t>
  </si>
  <si>
    <t>Baylor, Texas A&amp;M</t>
  </si>
  <si>
    <t>Raider Red</t>
  </si>
  <si>
    <t>SS#16, WR#86, HB#24</t>
  </si>
  <si>
    <t>Tim Beckman</t>
  </si>
  <si>
    <t>Matt Campbell</t>
  </si>
  <si>
    <t>Mike Ward</t>
  </si>
  <si>
    <t>Toledo, OH</t>
  </si>
  <si>
    <t>Glass Bowl(26,248)</t>
  </si>
  <si>
    <t>Rocky</t>
  </si>
  <si>
    <t>HB#24, MLB#32, WR#12</t>
  </si>
  <si>
    <t>Larry Blakeney</t>
  </si>
  <si>
    <t>Kenny Edenfield</t>
  </si>
  <si>
    <t>Jeremy Rowell</t>
  </si>
  <si>
    <t>Troy, AL</t>
  </si>
  <si>
    <t>Movie Gallery Stadium(30,000)</t>
  </si>
  <si>
    <t>UAB</t>
  </si>
  <si>
    <t>Arkansas State, Florida Atlantic, Middle Tennessee State</t>
  </si>
  <si>
    <t>LE#94, MLB#25, QB#6</t>
  </si>
  <si>
    <t>Tulane</t>
  </si>
  <si>
    <t>Bob Toledo</t>
  </si>
  <si>
    <t>Dan Dodd</t>
  </si>
  <si>
    <t>O'Neill Gilbert</t>
  </si>
  <si>
    <t>New Orleans, LA</t>
  </si>
  <si>
    <t>Louisiana Superdome(72,968)</t>
  </si>
  <si>
    <t>MLB#20, QB#11, FS#4</t>
  </si>
  <si>
    <t>Bill Blankenship</t>
  </si>
  <si>
    <t>Greg Peterson</t>
  </si>
  <si>
    <t>Brent Guy</t>
  </si>
  <si>
    <t>Tulsa, OK</t>
  </si>
  <si>
    <t>Skelly Field at H.A. Chapman Stadium(35,542)</t>
  </si>
  <si>
    <t>Houston, Rice, UCF, UTEP</t>
  </si>
  <si>
    <t>MLB#32, QB#4, WR#3</t>
  </si>
  <si>
    <t>Neil Callaway</t>
  </si>
  <si>
    <t>Kim Helton</t>
  </si>
  <si>
    <t>Tommy West</t>
  </si>
  <si>
    <t>Birmingham, AL</t>
  </si>
  <si>
    <t>Legion Field(71,594)</t>
  </si>
  <si>
    <t>Memphis, Troy</t>
  </si>
  <si>
    <t>Blaze</t>
  </si>
  <si>
    <t>MLB#43, QB#10, SS#5</t>
  </si>
  <si>
    <t>UCF</t>
  </si>
  <si>
    <t>George O'Leary</t>
  </si>
  <si>
    <t>Charlie Taaffe</t>
  </si>
  <si>
    <t>John Skladany</t>
  </si>
  <si>
    <t>Orlando, FL</t>
  </si>
  <si>
    <t>Bright House Networks Stadium(45,301)</t>
  </si>
  <si>
    <t>USF</t>
  </si>
  <si>
    <t>ECU, Marshall, Tulsa</t>
  </si>
  <si>
    <t>Knightro</t>
  </si>
  <si>
    <t>FS#18, HB#34, QB#2</t>
  </si>
  <si>
    <t>UCLA</t>
  </si>
  <si>
    <t>Rick Neuheisel</t>
  </si>
  <si>
    <t>Mike Johnson</t>
  </si>
  <si>
    <t>Joe Tresey</t>
  </si>
  <si>
    <t>Pasadena, CA</t>
  </si>
  <si>
    <t>UCLA Stadium(91,136)</t>
  </si>
  <si>
    <t>Joe Bruin</t>
  </si>
  <si>
    <t>HB#23, SS#6, ROLB#11</t>
  </si>
  <si>
    <t>Mark Hudspeth</t>
  </si>
  <si>
    <t>Jay Johnson</t>
  </si>
  <si>
    <t>Greg Stewart</t>
  </si>
  <si>
    <t>Lafayette, LA</t>
  </si>
  <si>
    <t>Cajun Field(31,000)</t>
  </si>
  <si>
    <t>UL Monroe</t>
  </si>
  <si>
    <t>Louisiana Tech, Middle Tennessee State</t>
  </si>
  <si>
    <t>Cajun Pepper</t>
  </si>
  <si>
    <t>TE#89, FS#24, CB#5</t>
  </si>
  <si>
    <t>Todd Berry</t>
  </si>
  <si>
    <t>Steve Farmer</t>
  </si>
  <si>
    <t>Troy Reffett</t>
  </si>
  <si>
    <t>Monroe, LA</t>
  </si>
  <si>
    <t>Malone Stadium(30,427)</t>
  </si>
  <si>
    <t>QB#15, MLB#54, ROLB#35</t>
  </si>
  <si>
    <t>Bobby Hauck</t>
  </si>
  <si>
    <t>Rob Phenicie</t>
  </si>
  <si>
    <t>Kraig Paulson</t>
  </si>
  <si>
    <t>Las Vegas, NV</t>
  </si>
  <si>
    <t>Sam Boyd Stadium(36,800)</t>
  </si>
  <si>
    <t>LE#92, WR#7, HB#35</t>
  </si>
  <si>
    <t>Lane Kiffin</t>
  </si>
  <si>
    <t>Kennedy Pola</t>
  </si>
  <si>
    <t>Ed Orgeron</t>
  </si>
  <si>
    <t>Los Angeles, CA</t>
  </si>
  <si>
    <t>USC Stadium(93,607)</t>
  </si>
  <si>
    <t>Cal, Notre Dame</t>
  </si>
  <si>
    <t>Tommy Trojan, Traveler</t>
  </si>
  <si>
    <t>FS#7, QB#7, HB#26</t>
  </si>
  <si>
    <t> 4 - 3</t>
  </si>
  <si>
    <t>Skip Holtz</t>
  </si>
  <si>
    <t>Todd Fitch</t>
  </si>
  <si>
    <t>Mark Snyder</t>
  </si>
  <si>
    <t>Tampa, FL</t>
  </si>
  <si>
    <t>Raymond James Stadium(65,857)</t>
  </si>
  <si>
    <t>Bull</t>
  </si>
  <si>
    <t>CB#2, LOLB#34, QB#7</t>
  </si>
  <si>
    <t>Kyle Whittingham</t>
  </si>
  <si>
    <t>Norm Chow</t>
  </si>
  <si>
    <t>Kalani Sitake</t>
  </si>
  <si>
    <t>Salt Lake City, UT</t>
  </si>
  <si>
    <t>Rice-Eccles Stadium(45,017)</t>
  </si>
  <si>
    <t>Colorado, Utah State</t>
  </si>
  <si>
    <t>Swoop</t>
  </si>
  <si>
    <t>MLB#32, QB#3, SS#2</t>
  </si>
  <si>
    <t>Utah State</t>
  </si>
  <si>
    <t>Gary Anderson</t>
  </si>
  <si>
    <t>Dave Baldwin</t>
  </si>
  <si>
    <t>Bill Busch</t>
  </si>
  <si>
    <t>Logan, UT</t>
  </si>
  <si>
    <t>E.L. Romney Stadium(25,513)</t>
  </si>
  <si>
    <t>BYU, Wyoming</t>
  </si>
  <si>
    <t>LOLB#9, HB#6, MLB#43</t>
  </si>
  <si>
    <t>Mike Price</t>
  </si>
  <si>
    <t>Bob Connelly / Aaron Price</t>
  </si>
  <si>
    <t>Andre Patterson</t>
  </si>
  <si>
    <t>El Paso, TX</t>
  </si>
  <si>
    <t>Sun Bowl(51,500)</t>
  </si>
  <si>
    <t>New Mexico  </t>
  </si>
  <si>
    <t>Houston, New Mexico State, Tulsa</t>
  </si>
  <si>
    <t>CB#5, MLB#4, HB#21</t>
  </si>
  <si>
    <t>Vanderbilt</t>
  </si>
  <si>
    <t>James Franklin</t>
  </si>
  <si>
    <t>John Donovan</t>
  </si>
  <si>
    <t>Bob Shoop</t>
  </si>
  <si>
    <t>Nashville, TN</t>
  </si>
  <si>
    <t>Vanderbilt Stadium(39,773)</t>
  </si>
  <si>
    <t>Mr. C</t>
  </si>
  <si>
    <t>Anchor</t>
  </si>
  <si>
    <t>SS#21, MLB#13, TE#6</t>
  </si>
  <si>
    <t>Mike London</t>
  </si>
  <si>
    <t>Bill Lazor</t>
  </si>
  <si>
    <t>Jim Reid</t>
  </si>
  <si>
    <t>Charlottesville, VA</t>
  </si>
  <si>
    <t>Scott Stadium(61,500)</t>
  </si>
  <si>
    <t>Virginia Tech</t>
  </si>
  <si>
    <t>Florida State, Maryland, North Carolina</t>
  </si>
  <si>
    <t>The Cavalier, CavMan</t>
  </si>
  <si>
    <t>WR#18, CB#13, LOLB#8</t>
  </si>
  <si>
    <t>Frank Beamer</t>
  </si>
  <si>
    <t>Bryan Stinespring</t>
  </si>
  <si>
    <t>Bud Foster</t>
  </si>
  <si>
    <t>Blacksburg, VA</t>
  </si>
  <si>
    <t>Lane Stadium(66,233)</t>
  </si>
  <si>
    <t>Boston College, Georgia Tech, Miami, West Virginia</t>
  </si>
  <si>
    <t>Hokie Bird</t>
  </si>
  <si>
    <t>CB#20, LOLB#51, WR#81</t>
  </si>
  <si>
    <t>Wake Forest</t>
  </si>
  <si>
    <t>Jim Grobe</t>
  </si>
  <si>
    <t>Steed Lobotzke</t>
  </si>
  <si>
    <t>Tim Billings / Brian Knorr</t>
  </si>
  <si>
    <t>Winston-Salem, NC</t>
  </si>
  <si>
    <t>BB&amp;T Field(31,500)</t>
  </si>
  <si>
    <t>Duke, NC State</t>
  </si>
  <si>
    <t>Demon Decon</t>
  </si>
  <si>
    <t>SS#5, ROLB#97, HB#25</t>
  </si>
  <si>
    <t>C_+</t>
  </si>
  <si>
    <t>Steve Sarkisian</t>
  </si>
  <si>
    <t>Doug Nussmeier</t>
  </si>
  <si>
    <t>Nick Holt</t>
  </si>
  <si>
    <t>Seattle, WA</t>
  </si>
  <si>
    <t>Husky Stadium(72,500)</t>
  </si>
  <si>
    <t>Oregon, Oregon State</t>
  </si>
  <si>
    <t>Harry</t>
  </si>
  <si>
    <t>HB#1, WR#15, MLB#31</t>
  </si>
  <si>
    <t>Paul Wulff</t>
  </si>
  <si>
    <t>Todd Sturdy</t>
  </si>
  <si>
    <t>Chris Ball / Jody Sears</t>
  </si>
  <si>
    <t>Pullman, WA</t>
  </si>
  <si>
    <t>Martin Stadium(35,117)</t>
  </si>
  <si>
    <t>Idaho, Oregon State</t>
  </si>
  <si>
    <t>Butch T. Cougar</t>
  </si>
  <si>
    <t>WR#86, SS#20, QB#10</t>
  </si>
  <si>
    <t>Dana Holgorsen</t>
  </si>
  <si>
    <t>Jeff Casteel</t>
  </si>
  <si>
    <t>Morgantown, WV</t>
  </si>
  <si>
    <t>Milan Puskar Stadium(60,000)</t>
  </si>
  <si>
    <t>Louisville, Marshall, Maryland, Syracuse, Virginia Tech</t>
  </si>
  <si>
    <t>The Mountaineer</t>
  </si>
  <si>
    <t>LE#97, QB#12, SS#28</t>
  </si>
  <si>
    <t>Western Kentucky</t>
  </si>
  <si>
    <t>Willie Taggart</t>
  </si>
  <si>
    <t>Zach Azzanni</t>
  </si>
  <si>
    <t>Lance Guidry</t>
  </si>
  <si>
    <t>Bowling Green, KY</t>
  </si>
  <si>
    <t>L.T. Smith Stadium(22,000)</t>
  </si>
  <si>
    <t>HB#3, FS#15, LE#93</t>
  </si>
  <si>
    <t>Bill Cubit</t>
  </si>
  <si>
    <t>Dave Cohen</t>
  </si>
  <si>
    <t>Kalamazoo, MI</t>
  </si>
  <si>
    <t>Waldo Stadium(30,200)</t>
  </si>
  <si>
    <t>QB#14, MLB#47, CB#24</t>
  </si>
  <si>
    <t>Bret Bielema</t>
  </si>
  <si>
    <t>Paul Chryst</t>
  </si>
  <si>
    <t>Chris Ash / Charlie Partridge</t>
  </si>
  <si>
    <t>Madison, WI</t>
  </si>
  <si>
    <t>Camp Randall Stadium(80,321)</t>
  </si>
  <si>
    <t>Bucky Badger</t>
  </si>
  <si>
    <t>HB#20, WR#1, CB#26</t>
  </si>
  <si>
    <t>Wyoming</t>
  </si>
  <si>
    <t>Dave Christensen</t>
  </si>
  <si>
    <t>Gregg Brandon</t>
  </si>
  <si>
    <t>Marty English</t>
  </si>
  <si>
    <t>Laramie, WY</t>
  </si>
  <si>
    <t>War Memorial Stadium(32,580)</t>
  </si>
  <si>
    <t>SS#7, MLB#8, HB#32</t>
  </si>
  <si>
    <t>Central Florida</t>
  </si>
  <si>
    <t>Hawaii</t>
  </si>
  <si>
    <t>Miami University</t>
  </si>
  <si>
    <t>Mid Tenn State</t>
  </si>
  <si>
    <t>Texas State</t>
  </si>
  <si>
    <t>Umass</t>
  </si>
  <si>
    <t>UTSA</t>
  </si>
  <si>
    <t>Run Balanced</t>
  </si>
  <si>
    <t>Option Run</t>
  </si>
  <si>
    <t>Pro Style</t>
  </si>
  <si>
    <t>Run and Shoot</t>
  </si>
  <si>
    <t>FlexBone - Split Wing X</t>
  </si>
  <si>
    <t>Ace - Jumbo Z</t>
  </si>
  <si>
    <t>Ace - Big</t>
  </si>
  <si>
    <t>Ace - Bunch Base</t>
  </si>
  <si>
    <t>FlexBone - Normal</t>
  </si>
  <si>
    <t>Ace - Big Wing</t>
  </si>
  <si>
    <t>Ace - Slot Wing</t>
  </si>
  <si>
    <t>Ace - F Pair Twins</t>
  </si>
  <si>
    <t>Ace - 4WR Trio</t>
  </si>
  <si>
    <t>Goal Line Offense - Normal</t>
  </si>
  <si>
    <t>Shotgun - 5WR Flex Trey</t>
  </si>
  <si>
    <t>FlexBone - Close</t>
  </si>
  <si>
    <t>Ace - Big Twins</t>
  </si>
  <si>
    <t>Pistol - Full House</t>
  </si>
  <si>
    <t>Wildcat - Wing</t>
  </si>
  <si>
    <t>Ace - Bunch</t>
  </si>
  <si>
    <t>Pistol - Slot</t>
  </si>
  <si>
    <t>Pistol - Strong Slot</t>
  </si>
  <si>
    <t>Ace - Twin TE Slot</t>
  </si>
  <si>
    <t>Pistol - 4 WR Trips</t>
  </si>
  <si>
    <t>Pistol - Ace</t>
  </si>
  <si>
    <t>Ace - Slot</t>
  </si>
  <si>
    <t>Shotgun - 5WR Trio</t>
  </si>
  <si>
    <t>Shotgun - 4WR Trio</t>
  </si>
  <si>
    <t>Pistol - H Twins</t>
  </si>
  <si>
    <t>I Form - Normal</t>
  </si>
  <si>
    <t>Ace - 4WR Trips</t>
  </si>
  <si>
    <t>Weak I - Twins</t>
  </si>
  <si>
    <t>Shotgun - 4WR Trey</t>
  </si>
  <si>
    <t>Pistol - Twin TE</t>
  </si>
  <si>
    <t> Goalline - Normal</t>
  </si>
  <si>
    <t>Pistol - Ace Twins</t>
  </si>
  <si>
    <t>Shotgun - Double Flex</t>
  </si>
  <si>
    <t>Ace - Big Flip</t>
  </si>
  <si>
    <t>Pistol - Train</t>
  </si>
  <si>
    <t> Goalline - Jumbo Z</t>
  </si>
  <si>
    <t>Ace - Y-Trips</t>
  </si>
  <si>
    <t>FlexBone - Tight</t>
  </si>
  <si>
    <t>Ace - Wing Trio TE</t>
  </si>
  <si>
    <t>Ace - Big Close</t>
  </si>
  <si>
    <t>Ace - Bunch Swap</t>
  </si>
  <si>
    <t>Hail Mary - Hail Mary</t>
  </si>
  <si>
    <t>Ace - Jumbo</t>
  </si>
  <si>
    <t>Shotgun - Y-Trips</t>
  </si>
  <si>
    <t>Shotgun - 5WR Tight</t>
  </si>
  <si>
    <t>Pistol - Wing Trio</t>
  </si>
  <si>
    <t>I Form - Twins</t>
  </si>
  <si>
    <t>Pistol - Bunch</t>
  </si>
  <si>
    <t>I Form - Tight</t>
  </si>
  <si>
    <t>Shotgun - 5WR Trips</t>
  </si>
  <si>
    <t>Shotgun - Split Offset</t>
  </si>
  <si>
    <t>Weak I - Normal</t>
  </si>
  <si>
    <t>Shotgun - 4WR Trey Str</t>
  </si>
  <si>
    <t>Shotgun - 4WR</t>
  </si>
  <si>
    <t>Ace - Twin TE</t>
  </si>
  <si>
    <t>Ace - Slot Flex</t>
  </si>
  <si>
    <t>FlexBone - Trips Right</t>
  </si>
  <si>
    <t>Ace - Trips</t>
  </si>
  <si>
    <t>Ace - Jumbo Pair</t>
  </si>
  <si>
    <t>Ace - Slot HB Str</t>
  </si>
  <si>
    <t>FlexBone - Slot Left</t>
  </si>
  <si>
    <t>Shotgun - Trips TE</t>
  </si>
  <si>
    <t>Shotgun - Empty Trey</t>
  </si>
  <si>
    <t>Ace - Trey Open</t>
  </si>
  <si>
    <t>Shotgun - 4WR Trio Str</t>
  </si>
  <si>
    <t>I Form - Y-Trips</t>
  </si>
  <si>
    <t>Shotgun - Ace Twins</t>
  </si>
  <si>
    <t>I Form - Twins Over</t>
  </si>
  <si>
    <t>Pistol - Y-Trips</t>
  </si>
  <si>
    <t>Ace - Deuce Wing</t>
  </si>
  <si>
    <t>Ace - Tight</t>
  </si>
  <si>
    <t>Pistol - Twin TE Slot</t>
  </si>
  <si>
    <t>Strong I - Twin TE</t>
  </si>
  <si>
    <t>Shotgun - Ace</t>
  </si>
  <si>
    <t>Pistol - Spread Flex</t>
  </si>
  <si>
    <t>Pistol - Weak Slot</t>
  </si>
  <si>
    <t>Ace - Spread</t>
  </si>
  <si>
    <t>I Form - Slot</t>
  </si>
  <si>
    <t>Ace - Trio</t>
  </si>
  <si>
    <t>FlexBone - Twins Over</t>
  </si>
  <si>
    <t>Ace - Bunch Spread</t>
  </si>
  <si>
    <t>FlexBone - Slot Right</t>
  </si>
  <si>
    <t>Ace - F Wing Trips</t>
  </si>
  <si>
    <t>Shotgun - Trips Open</t>
  </si>
  <si>
    <t>Shotgun - Cluster</t>
  </si>
  <si>
    <t>Pistol - Spread</t>
  </si>
  <si>
    <t>Shotgun - 5WR</t>
  </si>
  <si>
    <t>Shotgun - Ace Wing Wk</t>
  </si>
  <si>
    <t>Pistol - Jumbo Z</t>
  </si>
  <si>
    <t>Pistol - 4 WR Trio</t>
  </si>
  <si>
    <t>Ace - Slot Y-Flex</t>
  </si>
  <si>
    <t>Strong I - Y-Flex</t>
  </si>
  <si>
    <t>Ace - Twin TE Flex</t>
  </si>
  <si>
    <t>Ace - Jumbo Heavy</t>
  </si>
  <si>
    <t>FlexBone - Split Wing Z</t>
  </si>
  <si>
    <t>Pistol - 4WR Trips</t>
  </si>
  <si>
    <t>Ace - Slot Y Flex</t>
  </si>
  <si>
    <t>Ace - Double Flex</t>
  </si>
  <si>
    <t>Shotgun - Trips Over</t>
  </si>
  <si>
    <t>Shotgun - Cluster HB Str</t>
  </si>
  <si>
    <t>Shotgun - Bunch HB Str</t>
  </si>
  <si>
    <t>Pistol - Slot Flex</t>
  </si>
  <si>
    <t>Shotgun - Empty Trey TE</t>
  </si>
  <si>
    <t>I Form - Tackle Over</t>
  </si>
  <si>
    <t>Strong I - Close</t>
  </si>
  <si>
    <t>I Form - Twin TE</t>
  </si>
  <si>
    <t>Shotgun - Empty Base</t>
  </si>
  <si>
    <t>Shotgun - 5WR Trey</t>
  </si>
  <si>
    <t>I-Form - Normal</t>
  </si>
  <si>
    <t>Pistol - Strong</t>
  </si>
  <si>
    <t>I Form - Slot Flex</t>
  </si>
  <si>
    <t>Pistol - Trips Open</t>
  </si>
  <si>
    <t>Shotgun - 5WR Bunch</t>
  </si>
  <si>
    <t>FlexBone - Trips Left</t>
  </si>
  <si>
    <t>Flexbone - Normal</t>
  </si>
  <si>
    <t>Shotgun - Bunch</t>
  </si>
  <si>
    <t>I Form - TE Flip</t>
  </si>
  <si>
    <t>Shotgun - Empty Trey Flex</t>
  </si>
  <si>
    <t>Shotgun - Trips</t>
  </si>
  <si>
    <t>Shotgun - Empty Quads</t>
  </si>
  <si>
    <t>Shotgun - Normal</t>
  </si>
  <si>
    <t>Pistol - Trips</t>
  </si>
  <si>
    <t>Far - Pro</t>
  </si>
  <si>
    <t>I Form - H Pro</t>
  </si>
  <si>
    <t>Strong I - Normal</t>
  </si>
  <si>
    <t>I-Form - Twin TE</t>
  </si>
  <si>
    <t>Shotgun - Big Flip</t>
  </si>
  <si>
    <t>Shotgun - Empty Spread</t>
  </si>
  <si>
    <t>Split Backs - Army Split</t>
  </si>
  <si>
    <t>Full House - Normal Wide</t>
  </si>
  <si>
    <t>FlexBone - Tackle Over</t>
  </si>
  <si>
    <t>Shotgun - Tight Flex</t>
  </si>
  <si>
    <t>Shotgun - Heavy</t>
  </si>
  <si>
    <t>Shotgun - Bunch Quads</t>
  </si>
  <si>
    <t>Shotgun - Normal HB Wk</t>
  </si>
  <si>
    <t>Shotgun - Normal Flex Wing</t>
  </si>
  <si>
    <t>I Form - H Slot</t>
  </si>
  <si>
    <t>Shotgun - Split Slot</t>
  </si>
  <si>
    <t>Shotgun - 5WR Flex</t>
  </si>
  <si>
    <t>Shotgun - 5WR Flex Trio</t>
  </si>
  <si>
    <t>FlexBone - Wing Trips</t>
  </si>
  <si>
    <t>I-Form - Twins</t>
  </si>
  <si>
    <t>Shotgun - Empty Trips TE</t>
  </si>
  <si>
    <t>Ace - Wing Trio</t>
  </si>
  <si>
    <t>Shotgun - Ace Twins Wk</t>
  </si>
  <si>
    <t>Wingbone - Normal</t>
  </si>
  <si>
    <t>Ace - Tackle Over</t>
  </si>
  <si>
    <t>I Form - H Tight</t>
  </si>
  <si>
    <t>Shotgun - Quads Trio</t>
  </si>
  <si>
    <t>Shotgun - Spread</t>
  </si>
  <si>
    <t>Ace - Flex Close</t>
  </si>
  <si>
    <t>Ace - Wing Trips</t>
  </si>
  <si>
    <t>Shotgun - Normal Wing TE</t>
  </si>
  <si>
    <t>Shotgun - Normal Y-Slot</t>
  </si>
  <si>
    <t>Shotgun - Slot F Wing</t>
  </si>
  <si>
    <t>Shotgun - Normal Y-Flex</t>
  </si>
  <si>
    <t>Shotgun - Bunch TE</t>
  </si>
  <si>
    <t>I Form - H Twins</t>
  </si>
  <si>
    <t>Empty - Flex Trey Open</t>
  </si>
  <si>
    <t>I-Form - Y-Trips</t>
  </si>
  <si>
    <t>Shotgun - Flanker Close</t>
  </si>
  <si>
    <t>Shotgun - Split</t>
  </si>
  <si>
    <t>Wingbone - Split Wing X</t>
  </si>
  <si>
    <t>I Form - Twins Flex</t>
  </si>
  <si>
    <t>FlexBone - Trio Right</t>
  </si>
  <si>
    <t>Pistol - Trio</t>
  </si>
  <si>
    <t>Pistol - Wing Over</t>
  </si>
  <si>
    <t>Power I - Tight</t>
  </si>
  <si>
    <t>Pistol - Wing Trips TE</t>
  </si>
  <si>
    <t>Wingbone - Split Wing Z</t>
  </si>
  <si>
    <t>Shotgun - Empty Trio TE</t>
  </si>
  <si>
    <t>Ace - Spread Flex</t>
  </si>
  <si>
    <t>Shotgun - Spread Flex</t>
  </si>
  <si>
    <t>Shotgun - Normal Wing Wk</t>
  </si>
  <si>
    <t>Pistol - Trey Open</t>
  </si>
  <si>
    <t>Maryland I - Heavy</t>
  </si>
  <si>
    <t>I-Form - Tackle Over</t>
  </si>
  <si>
    <t>Shotgun - Spread HB Wk</t>
  </si>
  <si>
    <t>Shotgun - Split Y-Trips</t>
  </si>
  <si>
    <t>Wingbone - Trips Over</t>
  </si>
  <si>
    <t>Shotgun - Trey</t>
  </si>
  <si>
    <t>Shotgun - Spread Flex Wk</t>
  </si>
  <si>
    <t>Empty - Trips</t>
  </si>
  <si>
    <t>Shotgun - Monster</t>
  </si>
  <si>
    <t>Empty - Flex Trips</t>
  </si>
  <si>
    <t>Shotgun - Tight</t>
  </si>
  <si>
    <t>Wingbone - Twins Over</t>
  </si>
  <si>
    <t>I Form - Close</t>
  </si>
  <si>
    <t>Shotgun - Trio HB Wk</t>
  </si>
  <si>
    <t>Shotgun - Tight Slots</t>
  </si>
  <si>
    <t>Shotgun - Trio Open</t>
  </si>
  <si>
    <t>Shotgun - Normal Flex</t>
  </si>
  <si>
    <t>Wishbone - Wide</t>
  </si>
  <si>
    <t>Shotgun - Normal Flex Wk</t>
  </si>
  <si>
    <t>Shotgun - Empty Y-Flex</t>
  </si>
  <si>
    <t>Shotgun - Split Close</t>
  </si>
  <si>
    <t>Shotgun - Trio</t>
  </si>
  <si>
    <t>Shotgun - Y-Trips HB Wk</t>
  </si>
  <si>
    <t>Maryland I - Wide</t>
  </si>
  <si>
    <t>Shotgun - Split Y-Flex</t>
  </si>
  <si>
    <t>Shotgun - Slot Offset</t>
  </si>
  <si>
    <t>Shotgun - Trips HB Wk</t>
  </si>
  <si>
    <t>Shotgun - Split Twins</t>
  </si>
  <si>
    <t>Shotgun - Trey Open</t>
  </si>
  <si>
    <t>Shotgun - Wing Trips Wk</t>
  </si>
  <si>
    <t>Shotgun - Wing Offset</t>
  </si>
  <si>
    <t>Empty - Flex Trey</t>
  </si>
  <si>
    <t>Strong I - Twins Flex</t>
  </si>
  <si>
    <t>Weak I - Close</t>
  </si>
  <si>
    <t>Shotgun - Trips Open Str</t>
  </si>
  <si>
    <t>Shotgun - Empty Wing Trio</t>
  </si>
  <si>
    <t>Wildcat - Normal</t>
  </si>
  <si>
    <t>Shotgun - Wing Offset Wk</t>
  </si>
  <si>
    <t>Shotgun - Twin TE Slot</t>
  </si>
  <si>
    <t>Power I - Strong</t>
  </si>
  <si>
    <t>Strong I - Tight</t>
  </si>
  <si>
    <t>Wishbone - Normal</t>
  </si>
  <si>
    <t>Shotgun - 4WR Trio Open</t>
  </si>
  <si>
    <t>Shotgun - Trips Y-Flex</t>
  </si>
  <si>
    <t>Shotgun - Wing Trips</t>
  </si>
  <si>
    <t>Wishbone - Tight</t>
  </si>
  <si>
    <t>Shotgun - Wildcat</t>
  </si>
  <si>
    <t>Shotgun - Empty Ace</t>
  </si>
  <si>
    <t>Shotgun - Twin TE</t>
  </si>
  <si>
    <t>Strong I - Twins</t>
  </si>
  <si>
    <t>Split Backs - Pro</t>
  </si>
  <si>
    <t>Wildcat - Spread</t>
  </si>
  <si>
    <t>Wildcat - Empty</t>
  </si>
  <si>
    <t>Shotgun - Wing Trio Wk</t>
  </si>
  <si>
    <t>Strong I - Twins Over</t>
  </si>
  <si>
    <t>Strong I - H Pro</t>
  </si>
  <si>
    <t>Weak I - Twins Flex</t>
  </si>
  <si>
    <t>Wildcat - Heavy Ace</t>
  </si>
  <si>
    <t>Wildcat - Fight Song</t>
  </si>
  <si>
    <t>Strong I - H Twins</t>
  </si>
  <si>
    <t>Weak I - Twin TE</t>
  </si>
  <si>
    <t>Strong I - Y-Trips</t>
  </si>
  <si>
    <t>Wildcat - Spread Flex</t>
  </si>
  <si>
    <t>Wingbone - Norma</t>
  </si>
  <si>
    <t>Weak I - H Pro</t>
  </si>
  <si>
    <t>Weak I - Tight Twins</t>
  </si>
  <si>
    <t>Wildcat - Slot</t>
  </si>
  <si>
    <t>Wildcat - Y-Trips</t>
  </si>
  <si>
    <t>Shotgun - Twin TE Flex</t>
  </si>
  <si>
    <t>Weak I - Slot</t>
  </si>
  <si>
    <t>Wildcat - Trips Over</t>
  </si>
  <si>
    <t>Weak I - H Twins</t>
  </si>
  <si>
    <t>Wildcat - Unbalanced</t>
  </si>
  <si>
    <t>Shotgun - Trips Unbalanced</t>
  </si>
  <si>
    <t>Wildcat - Twin TE</t>
  </si>
  <si>
    <t>Wildcat - Wing Trio</t>
  </si>
  <si>
    <t>Skill</t>
  </si>
  <si>
    <t>Performance</t>
  </si>
  <si>
    <t>2012 FCS PRESEASON ALL-AMERICA TEAMS</t>
  </si>
  <si>
    <t>ROSTER CREATION CHECKLIST</t>
  </si>
  <si>
    <t>Speed </t>
  </si>
  <si>
    <t> The top end speed of a player.</t>
  </si>
  <si>
    <t>FIND ROSTER IN STATE OR NEARBY STATE</t>
  </si>
  <si>
    <t>Agility </t>
  </si>
  <si>
    <t> The ability to change direction without slowing down. Only top athletes should have rating in 80 and hardly anyone at the FCS level should be in the 90s.</t>
  </si>
  <si>
    <t>FIRST TEAM</t>
  </si>
  <si>
    <t>IF POSSIBLE; PICK ROSTER W MATCHING BRAND</t>
  </si>
  <si>
    <t>Acceleration </t>
  </si>
  <si>
    <t> How much of a quick burst a player gets and also ties into a defender giving him "suction" ability when going for a tackle. Typically rate your DT's with lower acceleration or people will find "suction tackling" when trying to run on those teams.</t>
  </si>
  <si>
    <t>SORT ROSTER BY RATING</t>
  </si>
  <si>
    <t>Awareness </t>
  </si>
  <si>
    <t> The players knowing of his abilities. If you rate a player with 99 spin move rating but 50 awareness he will never use his spin move because he is not "aware" he has it. You are much better off rating skills lower with a high awareness.</t>
  </si>
  <si>
    <t>OFFENSE</t>
  </si>
  <si>
    <t>NAME PLAYERS IN EACH POSITION</t>
  </si>
  <si>
    <t>Break Tackle </t>
  </si>
  <si>
    <t> This rating directly effects simming a game. It determines how many broken tackles a player will get while simming a game.</t>
  </si>
  <si>
    <t>WR Aaron Mellette, Elon, Sr., 6-4, 212</t>
  </si>
  <si>
    <t>CHECK TEAM WEBSITE FOR PLAYER SKIN TONE</t>
  </si>
  <si>
    <t>Trucking </t>
  </si>
  <si>
    <t> Directly effects while playing a game. Determines how many times your player will break a tackle and what animation will be used and how often.</t>
  </si>
  <si>
    <t>WR Nicholas Edwards, Eastern Washington, Sr., 6-3, 200</t>
  </si>
  <si>
    <t>DETERMINE HOW GOOD/BAD THE TEAM IS  TO BASE YOUR RATINGS CEILING</t>
  </si>
  <si>
    <t>Elusiveness </t>
  </si>
  <si>
    <t> Directly effects while playing a game. Determines how many times your player will slide out of a tackle and what animation will be used and how often.</t>
  </si>
  <si>
    <t>WR Ryan Spadola, Lehigh, Sr., 6-3, 205</t>
  </si>
  <si>
    <t>DETERMINE WHO YOUR KEY PLAYER/S WILL BE</t>
  </si>
  <si>
    <t>Ball Carrier Vision </t>
  </si>
  <si>
    <t> In NCAA 12, if you set a QBs BCV to 70 that QB would take off and run all the time. The farther you got from 70 (50 or 99), the less they would take off and run.</t>
  </si>
  <si>
    <t>TE Colin Anderson, Furman, Sr., 6-4, 231</t>
  </si>
  <si>
    <t>KEY RATINGS: AWARENESS</t>
  </si>
  <si>
    <t>Throwing Power </t>
  </si>
  <si>
    <t> How far a QB throws. At the FCS level, most QBs would be in the 60, 70, and 80 range.</t>
  </si>
  <si>
    <t>OL Blake Matthews, Norfolk State, Sr., 6-4, 315</t>
  </si>
  <si>
    <t>REMEMBER TO CAP FRESHMEN (NON-STARTERS) AT 59 OR LESS</t>
  </si>
  <si>
    <t>Catch In Traffic </t>
  </si>
  <si>
    <t> A players ability to hold onto the catch while being hit.</t>
  </si>
  <si>
    <t>OL Malcolm Boyd, Liberty, Sr., 6-4, 280</t>
  </si>
  <si>
    <t>FRESHMEN STARTERS 65 OR LESS</t>
  </si>
  <si>
    <t>Pass Block Strength </t>
  </si>
  <si>
    <t> Pass block ability against a power move.</t>
  </si>
  <si>
    <t>OL Earl Watford, James Madison, Sr., 6-4, 290</t>
  </si>
  <si>
    <t>FRESHMEN 2ND STRING 61 OR LESS</t>
  </si>
  <si>
    <t>Pass Block Footwork </t>
  </si>
  <si>
    <t> Pass block ability against a finess move.</t>
  </si>
  <si>
    <t>OL Patrick Ford, Eastern Kentucky, Sr., 6-6, 306</t>
  </si>
  <si>
    <t>Run Block Strength </t>
  </si>
  <si>
    <t> Run block ability against a power move.</t>
  </si>
  <si>
    <t>OL Anthony Oden, Lamar, Jr., 6-8, 305</t>
  </si>
  <si>
    <t>Run Block Footwork </t>
  </si>
  <si>
    <t> Run block ability against a finess move.</t>
  </si>
  <si>
    <t>QB Brad Sorensen, Southern Utah, Sr., 6-5, 225</t>
  </si>
  <si>
    <t>Impact Blocking </t>
  </si>
  <si>
    <t> How often a player will "pancake" block a defender.</t>
  </si>
  <si>
    <t>RB Terrance West, Towson, Soph., 5-11, 220</t>
  </si>
  <si>
    <t>Hit Power </t>
  </si>
  <si>
    <t> Determines how hard a player hits and how often he will go for a hard hit. The lower the rating the lower the risk in tackling with more wrap ups and ankle tackles, and to me a much more realistic approach to tackling. Also, HP directly effects the overall of a defensive player. I have found it is much better to lower the HP of players and increase their awareness instead.</t>
  </si>
  <si>
    <t>RB Tim Flanders, Sam Houston State, Jr., 5-9, 210</t>
  </si>
  <si>
    <t>Pursuit </t>
  </si>
  <si>
    <t> The angle a CPU controlled player will take at the ball.</t>
  </si>
  <si>
    <t>FB Eric Breitenstein, Wofford, Sr., 5-11, 225</t>
  </si>
  <si>
    <t>Player Recognition </t>
  </si>
  <si>
    <t> The ability of a CPU controlled player to know what play is coming. The higher the rating the more the CPU cheats and knows exactly what play the user is going to run. Again, a rating a typical player would be low in and highly ranked player would be good in. This rating really separates an elite defender from an average defender.</t>
  </si>
  <si>
    <t>DEFENSE</t>
  </si>
  <si>
    <t>DL Brent Russell, Georgia Southern, Sr., 6-2, 287</t>
  </si>
  <si>
    <t>NCAA Football 13 Football Championship Subdivision Project</t>
  </si>
  <si>
    <t>DL Willie Jefferson, Stephen F. Austin, Jr., 6-6, 230</t>
  </si>
  <si>
    <t>DL Blake Oliaro, San Diego, Jr., 6-5, 250</t>
  </si>
  <si>
    <t>DL Ben Obaseki, Indiana State, Sr., 6-3, 235</t>
  </si>
  <si>
    <t>RATINGS SCALE (YOU MUST FOLLOW THIS SCALE)</t>
  </si>
  <si>
    <t>LB Matt Evans, New Hampshire, Sr., 6-0, 219</t>
  </si>
  <si>
    <t>FAILURE TO FOLLOW THE GUIDELINES BELOW WILL KEEP YOUR TEAM FROM MAKING THE OFFICIAL LIST</t>
  </si>
  <si>
    <t>LB Keith Pough, Howard, Sr., 6-3, 235</t>
  </si>
  <si>
    <t>IF YOU HAVE ANY QUESTIONS, PLEASE LET MRLUX KNOW.</t>
  </si>
  <si>
    <t>LB Jeremy Kimbrough, Appalachian State, Sr., 5-11, 238</t>
  </si>
  <si>
    <t>All American Rating Scale:</t>
  </si>
  <si>
    <t>(All American Rating Scale according to Phil Steele)</t>
  </si>
  <si>
    <t>LB Jody Owens, Montana State, Jr., 6-0, 221</t>
  </si>
  <si>
    <t>The overall ratings are the MAX and can be rated lower</t>
  </si>
  <si>
    <t>DB Marcus Williams, North Dakota State, Jr., 5-11, 190</t>
  </si>
  <si>
    <t>1st Team - 80 OVR</t>
  </si>
  <si>
    <t>DB Darnell Taylor, Sam Houston State, Sr., 6-0, 190</t>
  </si>
  <si>
    <t>2nd Team - 79 OVR</t>
  </si>
  <si>
    <t>DB Kejuan Riley, Alabama State, Sr., 6-0, 208</t>
  </si>
  <si>
    <t>3rd Team - 78 OVR</t>
  </si>
  <si>
    <t>DB B.W. Webb, William &amp; Mary, Sr., 5-11, 175</t>
  </si>
  <si>
    <t>4th Team - 76 OVR</t>
  </si>
  <si>
    <t>SPECIAL TEAMS</t>
  </si>
  <si>
    <t>K Zach Brown, Portland State, Sr., 6-1, 200</t>
  </si>
  <si>
    <t>All Conference Rating Scale:</t>
  </si>
  <si>
    <t>P Jonathan Plisco, Old Dominion, Sr., 6-0, 205</t>
  </si>
  <si>
    <t>1st Team - 75 OVR</t>
  </si>
  <si>
    <t>2nd Team - 74 OVR</t>
  </si>
  <si>
    <t>SECOND TEAM</t>
  </si>
  <si>
    <t>Top (Impact) Players: 73-75 </t>
  </si>
  <si>
    <t>Use this scale for FCS teams that are in the upper quality schools like Eastern Washington, Montana, Villanova, etc. as they will have exceptional players with skill. </t>
  </si>
  <si>
    <t>PLEASE NOTE: The top 3 rated players(not counting OL,K, and P) will be generated as IMPACT PLAYERS in the roster editing process.</t>
  </si>
  <si>
    <t>WR Rodrick Rumble, Idaho State, Sr., 6-2, 201</t>
  </si>
  <si>
    <t>FBS Transfers: 74-79</t>
  </si>
  <si>
    <t>If they've seen playing time on the FBS level rate them on the high end. If they are transferring for the sole reason of getting playing time on the FCS level rate them on the low end. FBS transfers can augment a teams impact players. (They do not need to count as impact guys)</t>
  </si>
  <si>
    <t>WR Cordell Roberson, Stephen F. Austin, Sr., 6-3, 200</t>
  </si>
  <si>
    <t>Starters: 65-72 </t>
  </si>
  <si>
    <t>(Average run-of-the-mill starter) Most starters will fall within this scale, please remember that.  If its a Freshman, rate them on the low end of the scale.</t>
  </si>
  <si>
    <t>WR Xavier Boyce, Norfolk State, Sr., 6-4, 220</t>
  </si>
  <si>
    <t>2nd String: 60-64</t>
  </si>
  <si>
    <t>(Guys that are in the rotation)  If its a Freshman, rate them on the low end of the scale</t>
  </si>
  <si>
    <t>TE David Duran, Coastal Carolina, Sr., 6-5, 240</t>
  </si>
  <si>
    <t>Bench:50-59 </t>
  </si>
  <si>
    <t>(Non-factors, special teamers, and guys that only play a few plays a game.)</t>
  </si>
  <si>
    <t>OL Aaron Adams, Eastern Kentucky, Sr., 6-6, 290</t>
  </si>
  <si>
    <t>Fresh: &lt; 57</t>
  </si>
  <si>
    <t>(Less than 57 ovr, 3 star recruits can be higher)</t>
  </si>
  <si>
    <t>OL Alex Savoie, McNeese State, Sr., 6-7, 332</t>
  </si>
  <si>
    <t>OL Evan Conrad, Southeast Missouri State, Sr., 6-3, 305</t>
  </si>
  <si>
    <t>Program Ratings Scale</t>
  </si>
  <si>
    <t>OL Chris Howley, Maine, Sr., 6-3, 300</t>
  </si>
  <si>
    <t>Program Prestige: </t>
  </si>
  <si>
    <t>The highest tier schools should be capped at 3 stars (Nova, App State, Montana, etc.) followed by a bunch of middle of the road schools with two stars, and teams that routinely fall in the bottom of their conference should be one star.</t>
  </si>
  <si>
    <t>OL Dan Shirey, Villanova, Sr., 6-2, 280</t>
  </si>
  <si>
    <t>Academic Prestige: </t>
  </si>
  <si>
    <t>Ivy League schools all get an A+. If a school is considered a public Ivy give it an A or A+. There are many of fine academic institutions in FCS so there will see a wide range of scores. Use your own discretion.</t>
  </si>
  <si>
    <t>QB Casey Brockman, Murray State, Sr., 6-2, 215</t>
  </si>
  <si>
    <t>Campus Lifestyle: </t>
  </si>
  <si>
    <t>If the school is an a big city, party school, or if it is recognized for having excellent extracurricular programs adjust accordingly.</t>
  </si>
  <si>
    <t>RB Shakir Bell, Indiana State, Jr., 5-8, 185</t>
  </si>
  <si>
    <t>Coach Experience: </t>
  </si>
  <si>
    <t>Give a bonus of one grade if the Coach has experience as an FBS Head Coach/NFL coaching experience; or a full letter grade for exp as an NFL HC,</t>
  </si>
  <si>
    <t>RB Jordan Brown, Bryant, Sr., 5-9, 185</t>
  </si>
  <si>
    <t>No exp: D+</t>
  </si>
  <si>
    <t>FB Kendall Gaskins, Richmond, Sr., 6-1, 228</t>
  </si>
  <si>
    <t>Less than 2 years exp: C-</t>
  </si>
  <si>
    <t>3 years: C+</t>
  </si>
  <si>
    <t>5 years: B</t>
  </si>
  <si>
    <t>DL Tyler Starr, South Dakota, Jr., 6-5, 236</t>
  </si>
  <si>
    <t>7 years: B+</t>
  </si>
  <si>
    <t>DL Marquis Jackson, Texas Southern, Sr., 6-5, 275</t>
  </si>
  <si>
    <t>10 years exp: A</t>
  </si>
  <si>
    <t>DL Zach Minter, Montana State, Sr., 6-1, 285</t>
  </si>
  <si>
    <t>Coach Prestige: </t>
  </si>
  <si>
    <t>If the coach has been part of a successful team, as a player or coach they should be highly ranked. Also if they had respectable careers as players adjust accordingly.</t>
  </si>
  <si>
    <t>DL Joseph Lebeau, Jackson State, Sr., 6-1, 245</t>
  </si>
  <si>
    <t>Championship Contender: </t>
  </si>
  <si>
    <t>Bonuses should be awarded to schools when they have been in FCS playoffs within the past 3 years or are highly ranked. The highest available score is a C+ and should be given to schools like App State, Eastern Washington, Northern Iowa, and William &amp; Mary.</t>
  </si>
  <si>
    <t>LB Clarence Bumpas, Northern Colorado, Jr., 6-2, 244</t>
  </si>
  <si>
    <t>Athletic Facilities: </t>
  </si>
  <si>
    <t>Should be no higher than C with 95% of schools falling in the D/D+ range.</t>
  </si>
  <si>
    <t>LB Alvin Scioneaux, Wofford, Sr., 6-2, 214</t>
  </si>
  <si>
    <t>Pro Potential:</t>
  </si>
  <si>
    <t>This will factor in current NFL players, past NFL players, and the level of their success. I'm gonna leave it up to the creators discretion and try not to abuse it. (Non-NFL players may have a small impact: UFL, AFL, AFL2, CFL, etc.) I'm going to cap this at C+.</t>
  </si>
  <si>
    <t>LB Blake Peiffer, Southeast Missouri State, Sr., 6-1, 225</t>
  </si>
  <si>
    <t>Program Stability: </t>
  </si>
  <si>
    <t>I'll cap this at B+ and that should only be given to schools with a streak of winning seasons longer than 5 years. Programs with head coaching changes should see a penalty.</t>
  </si>
  <si>
    <t>LB Wes Dothard, Chattanooga, Jr., 6-1, 235</t>
  </si>
  <si>
    <t>Program Tradition: </t>
  </si>
  <si>
    <t>Capped at B+, and should be given to schools with a repuation of winning, putting out quality players, have a name that college football fans know. (B+ teams include App State, Eastern Washington, Montana, Delaware, etc.)</t>
  </si>
  <si>
    <t>DB Demetrius McCray, Appalachian State, Sr., 6-0, 185</t>
  </si>
  <si>
    <t>Fan Base: </t>
  </si>
  <si>
    <t>Avg attendance 20,000+: B</t>
  </si>
  <si>
    <t>DB Charles James, Charleston Southern, Sr., 5-10, 175</t>
  </si>
  <si>
    <t>17,000-19,999: C+</t>
  </si>
  <si>
    <t>DB Jordan Dangerfield, Towson, Sr., 5-11, 185</t>
  </si>
  <si>
    <t>12,000-16,999: C</t>
  </si>
  <si>
    <t>DB Malcolm Bronson, McNeese State, Sr., 5-11, 192</t>
  </si>
  <si>
    <t>10,000-11,999: D+</t>
  </si>
  <si>
    <t>lower 10,000: D</t>
  </si>
  <si>
    <t>K Tyler Sievertsen, Northern Iowa, Jr., 6-2, 185</t>
  </si>
  <si>
    <t>P Patrick Murray, Fordham, Sr., 5-7, 160</t>
  </si>
  <si>
    <t>THIRD TEAM</t>
  </si>
  <si>
    <t>WR Norman White, Villanova, Sr., 6-3, 215</t>
  </si>
  <si>
    <t>WR Rico Richardson, Jackson State, Sr., 6-1, 185</t>
  </si>
  <si>
    <t>WR Brandon Kaufman, Eastern Washington, Sr., 6-5, 205</t>
  </si>
  <si>
    <t>TE Kyle Juszczyk, Harvard, Sr., 6-3, 240</t>
  </si>
  <si>
    <t>OL Danny Kistler, Montana, Jr., 6-8, 332</t>
  </si>
  <si>
    <t>OL Dominique Allen, Central Arkansas, Jr., 6-3, 288</t>
  </si>
  <si>
    <t>OL Terren Jones, Alabama State, Sr., 6-7, 320</t>
  </si>
  <si>
    <t>OL Kadeem Williams, Albany, Jr., 6-7, 300</t>
  </si>
  <si>
    <t>OL Jamaal Johnson-Webb, Alabama A&amp;M, Sr., 6-5, 296</t>
  </si>
  <si>
    <t>QB Jeff Mathews, Cornell, Jr., 6-4, 210</t>
  </si>
  <si>
    <t>RB Matt Denham, Eastern Kentucky, Sr., 5-11, 181</t>
  </si>
  <si>
    <t>RB Andrew Pierce, Delaware, Jr., 5-11, 200</t>
  </si>
  <si>
    <t>FB Jordan Neukirch, Illinois State, Jr., 6-2, 235</t>
  </si>
  <si>
    <t>DL Frank Beltre, Towson, Sr., 6-3, 245</t>
  </si>
  <si>
    <t>DL Emory Attig, Eastern Kentucky, Sr., 6-2, 294</t>
  </si>
  <si>
    <t>DL Cody Larsen, Southern Utah, Sr., 6-4, 272</t>
  </si>
  <si>
    <t>DL J.T. Cleveland, Sam Houston State, Sr., 6-0, 290</t>
  </si>
  <si>
    <t>LB Seth Allison, Central Arkansas, Sr., 5-11, 198</t>
  </si>
  <si>
    <t>LB Aaron Archie, Indiana State, Sr., 6-0, 235</t>
  </si>
  <si>
    <t>LB Stephon Robertson, James Madison, Jr., 5-11, 220</t>
  </si>
  <si>
    <t>LB Craig Wilkins, Old Dominion, Sr., 6-2, 225</t>
  </si>
  <si>
    <t>DB Jamaal White, Northwestern State, Sr., 6-0, 192</t>
  </si>
  <si>
    <t>DB Serge Kona, Duquesne, Sr., 5-11, 225</t>
  </si>
  <si>
    <t>DB Jestin Love, Central Arkansas, Jr., 6-0, 204</t>
  </si>
  <si>
    <t>DB Jeremy Moore, Georgetown, Sr., 5-11, 175</t>
  </si>
  <si>
    <t>K Sean Baner, Delaware, Jr., 6-1, 182</t>
  </si>
  <si>
    <t>P Cory Kemps, Nicholls State, Sr., 6-2, 245</t>
  </si>
  <si>
    <t>NO</t>
  </si>
  <si>
    <t>NAME</t>
  </si>
  <si>
    <t>POS</t>
  </si>
  <si>
    <t>HT</t>
  </si>
  <si>
    <t>WT</t>
  </si>
  <si>
    <t>YR</t>
  </si>
  <si>
    <t>DAVIDSON</t>
  </si>
  <si>
    <t>TENNESSEE STATE</t>
  </si>
  <si>
    <t>BUCKNELL (MEDIA GUIDE)</t>
  </si>
  <si>
    <t>COLGATE (MEDIA GUIDE)</t>
  </si>
  <si>
    <t>JACKSONVILLE STATE (MEDIA GUIDE)</t>
  </si>
  <si>
    <t>UT MARTIN</t>
  </si>
  <si>
    <t>TENNESSEE TECH</t>
  </si>
  <si>
    <t>ARKANSAS-PINE BLUFF</t>
  </si>
  <si>
    <t>STONY BROOK</t>
  </si>
  <si>
    <t>NICHOLLS STATE</t>
  </si>
  <si>
    <t>MOREHEAD STATE</t>
  </si>
  <si>
    <t>LAMAR</t>
  </si>
  <si>
    <t>Tom Abernethy </t>
  </si>
  <si>
    <t>DL</t>
  </si>
  <si>
    <t>Jr. </t>
  </si>
  <si>
    <t>Washington, D.C. / Maret School</t>
  </si>
  <si>
    <t>Willie Allen </t>
  </si>
  <si>
    <t>WR </t>
  </si>
  <si>
    <t>Fr. </t>
  </si>
  <si>
    <t>Chicago, Ill. (Hales Franciscan)</t>
  </si>
  <si>
    <t>Afkhami, Amir</t>
  </si>
  <si>
    <t>Defensive End</t>
  </si>
  <si>
    <t>SR</t>
  </si>
  <si>
    <t>Gaithersburg, Md./Thomas S. Wootton</t>
  </si>
  <si>
    <t>Harlan Abeshouse</t>
  </si>
  <si>
    <t>OL</t>
  </si>
  <si>
    <t>Sr. </t>
  </si>
  <si>
    <t>#58 </t>
  </si>
  <si>
    <t>Adkison, Trevor </t>
  </si>
  <si>
    <t>OL </t>
  </si>
  <si>
    <t>6' 3" </t>
  </si>
  <si>
    <t>FR </t>
  </si>
  <si>
    <t>Cy Ables </t>
  </si>
  <si>
    <t>Athens, Tenn. / McMinn County</t>
  </si>
  <si>
    <t>Adrian Moore</t>
  </si>
  <si>
    <t>RB</t>
  </si>
  <si>
    <t>R-SR</t>
  </si>
  <si>
    <t>Dante Allen</t>
  </si>
  <si>
    <t>DE</t>
  </si>
  <si>
    <t>RS FR</t>
  </si>
  <si>
    <t>Ryan Anglin </t>
  </si>
  <si>
    <t>Santa Maria, Calif.</t>
  </si>
  <si>
    <t>Kameron Able </t>
  </si>
  <si>
    <t>LB</t>
  </si>
  <si>
    <t>Louisville, Ky.</t>
  </si>
  <si>
    <t>Chad Allen</t>
  </si>
  <si>
    <t>DB</t>
  </si>
  <si>
    <t>JR-2L</t>
  </si>
  <si>
    <t>Coldspring, Texas/Coldspring HS</t>
  </si>
  <si>
    <t>Jesse Alston </t>
  </si>
  <si>
    <t>Littleton, N.C. / Halifax Academy</t>
  </si>
  <si>
    <t>Denzel Armstrong </t>
  </si>
  <si>
    <t>DB </t>
  </si>
  <si>
    <t>Gallatin, Tenn. (Gallatin HS)</t>
  </si>
  <si>
    <t>Amaker, Jaylen</t>
  </si>
  <si>
    <t>Safety</t>
  </si>
  <si>
    <t>SO</t>
  </si>
  <si>
    <t>Bronx, N.Y./Mount St. Michael Academy</t>
  </si>
  <si>
    <t>Chibe Achuko</t>
  </si>
  <si>
    <t>#26 </t>
  </si>
  <si>
    <t>Allen, Shaq </t>
  </si>
  <si>
    <t>RB </t>
  </si>
  <si>
    <t>5' 10"</t>
  </si>
  <si>
    <t>Blake Adams </t>
  </si>
  <si>
    <t>ILB </t>
  </si>
  <si>
    <t>Stone Mountain, Ga. / Dunwoody</t>
  </si>
  <si>
    <t>Cordara Frazier</t>
  </si>
  <si>
    <t>WR</t>
  </si>
  <si>
    <t>JR</t>
  </si>
  <si>
    <t>Luke Allen</t>
  </si>
  <si>
    <t>K</t>
  </si>
  <si>
    <t>Eric Alt </t>
  </si>
  <si>
    <t>Ontario, Calif.</t>
  </si>
  <si>
    <t>Malik Adams </t>
  </si>
  <si>
    <t>Riverside, Ohio</t>
  </si>
  <si>
    <t>Eric Arnold</t>
  </si>
  <si>
    <t>RS SO-1L</t>
  </si>
  <si>
    <t>Orange, Texas/West Orange-Stark HS</t>
  </si>
  <si>
    <t>Pete Anderson </t>
  </si>
  <si>
    <t>Medina, Ohio / Western Reserve Academy</t>
  </si>
  <si>
    <t>Gregory Barksdale </t>
  </si>
  <si>
    <t>LB </t>
  </si>
  <si>
    <t>RJr. </t>
  </si>
  <si>
    <t>University Park, Ill. (Northern Illinois)</t>
  </si>
  <si>
    <t>Baldwin-Youngblood, Demetrius</t>
  </si>
  <si>
    <t>Defensive Line</t>
  </si>
  <si>
    <t>Rankin, Pa./The Linsly School (W. Va.)</t>
  </si>
  <si>
    <t>Anto Almasian</t>
  </si>
  <si>
    <t>So. </t>
  </si>
  <si>
    <t>#88 </t>
  </si>
  <si>
    <t>Axline, Ben </t>
  </si>
  <si>
    <t>SO </t>
  </si>
  <si>
    <t>Jordan Adams </t>
  </si>
  <si>
    <t>LS </t>
  </si>
  <si>
    <t>Union Grove, Ga. / Union Grove</t>
  </si>
  <si>
    <t>Joseph Brown</t>
  </si>
  <si>
    <t>Ryan Andersen</t>
  </si>
  <si>
    <t>QB</t>
  </si>
  <si>
    <t>Jordan Arcement </t>
  </si>
  <si>
    <t>Thibodaux, La.</t>
  </si>
  <si>
    <t>Desi Banks </t>
  </si>
  <si>
    <t>Atlanta, Ga.</t>
  </si>
  <si>
    <t>Jacory Augustine</t>
  </si>
  <si>
    <t>FR-HS</t>
  </si>
  <si>
    <t>Lake Charles, La./LaGrange HS</t>
  </si>
  <si>
    <t>Harrison Andros </t>
  </si>
  <si>
    <t>FB</t>
  </si>
  <si>
    <t>Marietta, Ga. / Holy Innocents' Episcopal</t>
  </si>
  <si>
    <t>Anthony Bass </t>
  </si>
  <si>
    <t>DL </t>
  </si>
  <si>
    <t>Clarksville, Tenn. (Northeast HS)</t>
  </si>
  <si>
    <t>Barrett, Ken</t>
  </si>
  <si>
    <t>Offensive Line</t>
  </si>
  <si>
    <t>FR</t>
  </si>
  <si>
    <t>Tampa, Fla./Berkeley Prep</t>
  </si>
  <si>
    <t>Ben Andersen</t>
  </si>
  <si>
    <t>TE</t>
  </si>
  <si>
    <t>#72 </t>
  </si>
  <si>
    <t>Axline, Mathew </t>
  </si>
  <si>
    <t>6' 5" </t>
  </si>
  <si>
    <t>Slade Adams </t>
  </si>
  <si>
    <t>OG </t>
  </si>
  <si>
    <t>Mt. Juliet, Tenn. / Mt. Juliet</t>
  </si>
  <si>
    <t>Dewayne Watts</t>
  </si>
  <si>
    <t>Davonte Anderson</t>
  </si>
  <si>
    <t>Chris Bermond </t>
  </si>
  <si>
    <t>Bay St. Louis, Miss.</t>
  </si>
  <si>
    <t>Chris Benton </t>
  </si>
  <si>
    <t>R-Fr. </t>
  </si>
  <si>
    <t>Lebanon, Ohio</t>
  </si>
  <si>
    <t>Stephen Babin</t>
  </si>
  <si>
    <t>Bellville, Texas/Bellville HS</t>
  </si>
  <si>
    <t>Myles Atkins </t>
  </si>
  <si>
    <t>Marietta, Ga. / Sprayberry</t>
  </si>
  <si>
    <t>Andrew Bather </t>
  </si>
  <si>
    <t>RFr. </t>
  </si>
  <si>
    <t>LaVergne, Tenn. (LaVergne HS)</t>
  </si>
  <si>
    <t>Bennett, Terry</t>
  </si>
  <si>
    <t>Cornerback</t>
  </si>
  <si>
    <t>Washington, D.C./Ballou</t>
  </si>
  <si>
    <t>Mike Armiento</t>
  </si>
  <si>
    <t>#6 </t>
  </si>
  <si>
    <t>Barfield, Kevin </t>
  </si>
  <si>
    <t>5' 9" </t>
  </si>
  <si>
    <t>JR </t>
  </si>
  <si>
    <t>Radir Annoor </t>
  </si>
  <si>
    <t>Nashville, Tenn. / Brentwood Academy</t>
  </si>
  <si>
    <t>Thomas Winters</t>
  </si>
  <si>
    <t>Brett Arce</t>
  </si>
  <si>
    <t>Demon Bolt </t>
  </si>
  <si>
    <t>Jonah Bettman </t>
  </si>
  <si>
    <t>Cincinnati, Ohio</t>
  </si>
  <si>
    <t>Alex Ball</t>
  </si>
  <si>
    <t>Westlake, Calif./Westlake Village HS</t>
  </si>
  <si>
    <t>Houegnon Attenoukon </t>
  </si>
  <si>
    <t>Baltimore, Md. / Gilman School</t>
  </si>
  <si>
    <t>Justin Bather </t>
  </si>
  <si>
    <t>RSr. </t>
  </si>
  <si>
    <t>Brake, Josh</t>
  </si>
  <si>
    <t>Wide Receiver</t>
  </si>
  <si>
    <t>Flower Mound, Texas/Flower Mound</t>
  </si>
  <si>
    <t>Nikko Armiento</t>
  </si>
  <si>
    <t>P</t>
  </si>
  <si>
    <t>#21 </t>
  </si>
  <si>
    <t>Barksdale, Tevin </t>
  </si>
  <si>
    <t>5' 8" </t>
  </si>
  <si>
    <t>SR </t>
  </si>
  <si>
    <t>Michael Baker </t>
  </si>
  <si>
    <t>OC </t>
  </si>
  <si>
    <t>Westmoreland, Tenn. / Westmoreland</t>
  </si>
  <si>
    <t>James Harrell</t>
  </si>
  <si>
    <t>Graham Ball</t>
  </si>
  <si>
    <t>Joe Bonner </t>
  </si>
  <si>
    <t>Hazlehurst, Miss.</t>
  </si>
  <si>
    <t>Dillion Blackburn </t>
  </si>
  <si>
    <t>R-So. </t>
  </si>
  <si>
    <t>Monterey, Tenn.</t>
  </si>
  <si>
    <t>Dillon Barrett</t>
  </si>
  <si>
    <t>RS FR-TR</t>
  </si>
  <si>
    <t>Dry Prong, La./Grant HS/Ft. Scott CC</t>
  </si>
  <si>
    <t>Alec Bartz </t>
  </si>
  <si>
    <t>Lewis Center, Ohio / Olentangy-Orange</t>
  </si>
  <si>
    <t>Ryan Berry </t>
  </si>
  <si>
    <t>Nashville, Tenn. (Father Ryan HS)</t>
  </si>
  <si>
    <t>Butler, Josh</t>
  </si>
  <si>
    <t>Linebacker</t>
  </si>
  <si>
    <t>Quakertown, Pa./Woodberry Forest (Va.)</t>
  </si>
  <si>
    <t>Omar Auais</t>
  </si>
  <si>
    <t>#40 </t>
  </si>
  <si>
    <t>Bell, Tony </t>
  </si>
  <si>
    <t>6' 1" </t>
  </si>
  <si>
    <t>Hunter Beedle </t>
  </si>
  <si>
    <t>Kingsport, Tenn. / Sullivan South</t>
  </si>
  <si>
    <t>C.J. Branch</t>
  </si>
  <si>
    <t>Michael Bamiro</t>
  </si>
  <si>
    <t>Chris Bordelon </t>
  </si>
  <si>
    <t>White Castle, La.</t>
  </si>
  <si>
    <t>Jackson Bland </t>
  </si>
  <si>
    <t>Marietta, Ga. </t>
  </si>
  <si>
    <t>Garrett Baxley</t>
  </si>
  <si>
    <t>Kingwood, Texas/Kingwood Park HS</t>
  </si>
  <si>
    <t>Jake Bates </t>
  </si>
  <si>
    <t>Noblesville, Ind. / Noblesville</t>
  </si>
  <si>
    <t>Joe Bowens </t>
  </si>
  <si>
    <t>Greenville, S.C. (Greenville HS)</t>
  </si>
  <si>
    <t>Byers, Evan</t>
  </si>
  <si>
    <t>Roaring Brook, Pa./Wyoming Seminary/Trinity-Pawling (N.Y.)</t>
  </si>
  <si>
    <t>Nat Bellamy</t>
  </si>
  <si>
    <t>#7 </t>
  </si>
  <si>
    <t>Blackmon, J'Vontez </t>
  </si>
  <si>
    <t>S </t>
  </si>
  <si>
    <t>6' 0" </t>
  </si>
  <si>
    <t>Colton Belew </t>
  </si>
  <si>
    <t>SAF </t>
  </si>
  <si>
    <t>Columbia, Tenn. / Columbia Central</t>
  </si>
  <si>
    <t>Mareo Howard</t>
  </si>
  <si>
    <t>R-JR</t>
  </si>
  <si>
    <t>Dimetrius Bernard</t>
  </si>
  <si>
    <t>Ty Boudreaux </t>
  </si>
  <si>
    <t>LS</t>
  </si>
  <si>
    <t>Raceland, La.</t>
  </si>
  <si>
    <t>Harrison Bond </t>
  </si>
  <si>
    <t>Olive Hill, Ky.</t>
  </si>
  <si>
    <t>Anthony Beard</t>
  </si>
  <si>
    <t>Lumberton, Texas/Lumberton HS/SMU</t>
  </si>
  <si>
    <t>Bryant Bednarek </t>
  </si>
  <si>
    <t>Westerville, Ohio / New Albany</t>
  </si>
  <si>
    <t>Darien Brewer </t>
  </si>
  <si>
    <t>RSo. </t>
  </si>
  <si>
    <t>Chattanooga, Tenn. (UT Chattanooga)</t>
  </si>
  <si>
    <t>Carrington, Edward</t>
  </si>
  <si>
    <t>Lawrence, N.J./Lawrence</t>
  </si>
  <si>
    <t>Chase Bender</t>
  </si>
  <si>
    <t>#35 </t>
  </si>
  <si>
    <t>Bowen, Cortez </t>
  </si>
  <si>
    <t>6' 2" </t>
  </si>
  <si>
    <t>Eric Belew </t>
  </si>
  <si>
    <t>Ryan Shaw</t>
  </si>
  <si>
    <t>SS</t>
  </si>
  <si>
    <t>Omar Boothe</t>
  </si>
  <si>
    <t>Davin Bovie </t>
  </si>
  <si>
    <t>Waggaman, La.</t>
  </si>
  <si>
    <t>Brandon Bornhauser </t>
  </si>
  <si>
    <t>SLOT</t>
  </si>
  <si>
    <t>Reggie Begelton</t>
  </si>
  <si>
    <t>RS FR-HS</t>
  </si>
  <si>
    <t>Beaumont, Texas/West Brook HS</t>
  </si>
  <si>
    <t>Seth Beeson </t>
  </si>
  <si>
    <t>Lexington, N.C. / North Davidson</t>
  </si>
  <si>
    <t>Bernell Brooks </t>
  </si>
  <si>
    <t>New Orleans, La. (Clark HS)</t>
  </si>
  <si>
    <t>Carson, James</t>
  </si>
  <si>
    <t>Columbia, S.C./Irmo</t>
  </si>
  <si>
    <t>Duncan Brennan</t>
  </si>
  <si>
    <t>#92 </t>
  </si>
  <si>
    <t>Brown, Nicholas </t>
  </si>
  <si>
    <t>DE </t>
  </si>
  <si>
    <t>DaJuan Brown </t>
  </si>
  <si>
    <t>Smyrna, Tenn. / Blackman</t>
  </si>
  <si>
    <t>Ladarius Eckwood</t>
  </si>
  <si>
    <t>Bryce Brantley</t>
  </si>
  <si>
    <t>Brenton Bowman </t>
  </si>
  <si>
    <t>Kenner, La.</t>
  </si>
  <si>
    <t>Quinn Bowling </t>
  </si>
  <si>
    <t>Greenwood, Ind.</t>
  </si>
  <si>
    <t>Matt Bergeron</t>
  </si>
  <si>
    <t>Mandeville, La./Mandeville HS</t>
  </si>
  <si>
    <t>Toms Bernhards-Callahan </t>
  </si>
  <si>
    <t>St. Petersburg, Fla. / Shorecrest Prep</t>
  </si>
  <si>
    <t>Tim Broughton </t>
  </si>
  <si>
    <t>Mobile, Ala. (Glendale CC)</t>
  </si>
  <si>
    <t>Cobelli, Sean</t>
  </si>
  <si>
    <t>Kicker</t>
  </si>
  <si>
    <t>Ridgefield, Conn./Ridgefield</t>
  </si>
  <si>
    <t>Adam Bridgeforth</t>
  </si>
  <si>
    <t>#71 </t>
  </si>
  <si>
    <t>Bryant, Michael </t>
  </si>
  <si>
    <t>Matt Brown </t>
  </si>
  <si>
    <t>Jamestown, Tenn. / York Institute</t>
  </si>
  <si>
    <t>Benjamin Anderson</t>
  </si>
  <si>
    <t>R-FR</t>
  </si>
  <si>
    <t>Nick Buckshaw</t>
  </si>
  <si>
    <t>Jared Breaux </t>
  </si>
  <si>
    <t>Lockport, La.</t>
  </si>
  <si>
    <t>Luke Boyd </t>
  </si>
  <si>
    <t>K/P</t>
  </si>
  <si>
    <t>Savannah, Ga.</t>
  </si>
  <si>
    <t>Caleb Berry</t>
  </si>
  <si>
    <t>Needville, Texas/Needville HS</t>
  </si>
  <si>
    <t>Andrew Boehm </t>
  </si>
  <si>
    <t>Newport Beach, Calif. / Corona Del Mar</t>
  </si>
  <si>
    <t>Ronald Butler </t>
  </si>
  <si>
    <t>QB </t>
  </si>
  <si>
    <t>Tallahassee, Fla. (Lincoln HS)</t>
  </si>
  <si>
    <t>Connolly, Brian</t>
  </si>
  <si>
    <t>Quarterback</t>
  </si>
  <si>
    <t>Ossining, N.Y./Ossining</t>
  </si>
  <si>
    <t>Andrew Burgess</t>
  </si>
  <si>
    <t>PK</t>
  </si>
  <si>
    <t>#16 </t>
  </si>
  <si>
    <t>Bush, Stevie </t>
  </si>
  <si>
    <t>Nathan Bush </t>
  </si>
  <si>
    <t>Morristown, Tenn. / Hamblen-West</t>
  </si>
  <si>
    <t>Chris Ewald</t>
  </si>
  <si>
    <t>Casey Callahan</t>
  </si>
  <si>
    <t>Von Breaux </t>
  </si>
  <si>
    <t>Lafayette, La.</t>
  </si>
  <si>
    <t>Hunter Brewer </t>
  </si>
  <si>
    <t>Xavier Bethany</t>
  </si>
  <si>
    <t>Burton, Texas/Burton HS</t>
  </si>
  <si>
    <t>Griffin Brand </t>
  </si>
  <si>
    <t>Roanoke, Va. / Hidden Valley</t>
  </si>
  <si>
    <t>Sherman Carter </t>
  </si>
  <si>
    <t>Craven, Nick</t>
  </si>
  <si>
    <t>Berlin, Md./Stephen Decatur</t>
  </si>
  <si>
    <t>Tyler Butler</t>
  </si>
  <si>
    <t>#3 </t>
  </si>
  <si>
    <t>Butler, Jeremy </t>
  </si>
  <si>
    <t>Stephen Bush </t>
  </si>
  <si>
    <t>Cookeville, Tenn. / Cookeville</t>
  </si>
  <si>
    <t>T.Q. Mims</t>
  </si>
  <si>
    <t>FS</t>
  </si>
  <si>
    <t>R-SO</t>
  </si>
  <si>
    <t>Myles Campbell</t>
  </si>
  <si>
    <t>Darrell Brown </t>
  </si>
  <si>
    <t>Covington, La.</t>
  </si>
  <si>
    <t>Matthew Brewer </t>
  </si>
  <si>
    <t>Justin Brock</t>
  </si>
  <si>
    <t>Mark Brannan </t>
  </si>
  <si>
    <t>Tampa, Fla. / Plant</t>
  </si>
  <si>
    <t>William Carter </t>
  </si>
  <si>
    <t>Memphis, Tenn. (Middle Tennessee)</t>
  </si>
  <si>
    <t>Daniels, Dominique</t>
  </si>
  <si>
    <t>Greenbelt, Md./Eleanor Roosevelt</t>
  </si>
  <si>
    <t>Cameron Buttermore</t>
  </si>
  <si>
    <t>#15 </t>
  </si>
  <si>
    <t>Carr, Derek </t>
  </si>
  <si>
    <t>Zach Bush </t>
  </si>
  <si>
    <t>TE </t>
  </si>
  <si>
    <t>Morristown, Tenn. / Morristown West</t>
  </si>
  <si>
    <t>Mose Frazier</t>
  </si>
  <si>
    <t>Naim Cheeseboro</t>
  </si>
  <si>
    <t>Kameryon Brown </t>
  </si>
  <si>
    <t>Baton Rouge, La.</t>
  </si>
  <si>
    <t>Joshua Brunner </t>
  </si>
  <si>
    <t>Pittsburgh, Pa.</t>
  </si>
  <si>
    <t>Luke Campbell</t>
  </si>
  <si>
    <t>Rusk, Texas/Rusk HS</t>
  </si>
  <si>
    <t>Matt Brantley </t>
  </si>
  <si>
    <t>Monroe, N.C. / Parkwood</t>
  </si>
  <si>
    <t>Holt Claiborne </t>
  </si>
  <si>
    <t>Huntsville, Ala. (Alabama State) (J.O. Johnson HS)</t>
  </si>
  <si>
    <t>DelMauro, Matt</t>
  </si>
  <si>
    <t>Running Back</t>
  </si>
  <si>
    <t>Nutley, N.J./Nutley</t>
  </si>
  <si>
    <t>Craig Capodiferro</t>
  </si>
  <si>
    <t>#31 </t>
  </si>
  <si>
    <t>Clemons, Marquis </t>
  </si>
  <si>
    <t>5' 11"</t>
  </si>
  <si>
    <t>  </t>
  </si>
  <si>
    <t>Christian Cardwell </t>
  </si>
  <si>
    <t>Brentwood, Tenn. / Brentwood High SChool</t>
  </si>
  <si>
    <t>Dezmond Beverly</t>
  </si>
  <si>
    <t>Janna Chukumerije</t>
  </si>
  <si>
    <t>Gary Bruce </t>
  </si>
  <si>
    <t>Cut Off, La.</t>
  </si>
  <si>
    <t>Sam Caldera </t>
  </si>
  <si>
    <t>Columbia, S.C.</t>
  </si>
  <si>
    <t>Patrick Carlton</t>
  </si>
  <si>
    <t>SR-2L</t>
  </si>
  <si>
    <t>Bridge City, Texas/Bridge City HS/St. Mary University</t>
  </si>
  <si>
    <t>James Brumbaugh </t>
  </si>
  <si>
    <t>Aiken, S.C. / Wardlaw Academy</t>
  </si>
  <si>
    <t>Jeremy Coffey </t>
  </si>
  <si>
    <t>Spring Hill, Tenn. (Brentwood HS)</t>
  </si>
  <si>
    <t>Dierkes, Derek-London</t>
  </si>
  <si>
    <t>Woodsfield, Ohio/Monroe Central</t>
  </si>
  <si>
    <t>Daniel Cason</t>
  </si>
  <si>
    <t>#45 </t>
  </si>
  <si>
    <t>Counce, Caleb </t>
  </si>
  <si>
    <t>KJ Carter </t>
  </si>
  <si>
    <t>Madison, Miss. / Madison Central HS</t>
  </si>
  <si>
    <t>Gvona Turner</t>
  </si>
  <si>
    <t>Jonathan Coats</t>
  </si>
  <si>
    <t>Ryan Bruno </t>
  </si>
  <si>
    <t>Dustin Casey </t>
  </si>
  <si>
    <t>Jefferson, Ga.</t>
  </si>
  <si>
    <t>Colby Carpenter</t>
  </si>
  <si>
    <t>SO-1L</t>
  </si>
  <si>
    <t>Bridge City, Texas/Bridge City HS</t>
  </si>
  <si>
    <t>Shane Burns </t>
  </si>
  <si>
    <t>Indian Trail, N.C. / Porter Ridge</t>
  </si>
  <si>
    <t>Andrew Dale </t>
  </si>
  <si>
    <t>Murfreesboro, Tenn. (Riverdale HS)</t>
  </si>
  <si>
    <t>Dieujuste, Audrey</t>
  </si>
  <si>
    <t>Boynton Beach, Fla./Boynton Beach</t>
  </si>
  <si>
    <t>Brandon Cope</t>
  </si>
  <si>
    <t>#62 </t>
  </si>
  <si>
    <t>Crenshaw, Kenneth </t>
  </si>
  <si>
    <t>Krys Cates </t>
  </si>
  <si>
    <t>Newport, Tenn. / Cocke County</t>
  </si>
  <si>
    <t>Rontrell Bailey</t>
  </si>
  <si>
    <t>Marcus Coker</t>
  </si>
  <si>
    <t>Erik Buchanan </t>
  </si>
  <si>
    <t>Aberdeen, Miss.</t>
  </si>
  <si>
    <t>Joey Clegg </t>
  </si>
  <si>
    <t>R-Sr. </t>
  </si>
  <si>
    <t>Westerville, Ohio</t>
  </si>
  <si>
    <t>Corbin Carr</t>
  </si>
  <si>
    <t>Nederland, Texas/Nederland HS</t>
  </si>
  <si>
    <t>Martel Campbell </t>
  </si>
  <si>
    <t>Kannapolis, N.C. / A.L. Brown</t>
  </si>
  <si>
    <t>London Davis </t>
  </si>
  <si>
    <t>Cahokia, Ill. (Illinois)</t>
  </si>
  <si>
    <t>Duba, Trevor</t>
  </si>
  <si>
    <t>Suwanee, Ga./Lambert</t>
  </si>
  <si>
    <t>Siddiq Cornish</t>
  </si>
  <si>
    <t>#77 </t>
  </si>
  <si>
    <t>Curtis, Sam </t>
  </si>
  <si>
    <t>6' 4" </t>
  </si>
  <si>
    <t>Logan Cavendar </t>
  </si>
  <si>
    <t>Fairview, Tenn. / Fairview</t>
  </si>
  <si>
    <t>Joe Dalton</t>
  </si>
  <si>
    <t>Adrian Coxson</t>
  </si>
  <si>
    <t>Darvin Butler </t>
  </si>
  <si>
    <t>Plaquemine, La.</t>
  </si>
  <si>
    <t>Jelani Cleghorne </t>
  </si>
  <si>
    <t>River City, Calif.</t>
  </si>
  <si>
    <t>Blake Chavis</t>
  </si>
  <si>
    <t>SR-1L</t>
  </si>
  <si>
    <t>Beaumont, Texas/West Brook HS/Arkansas State</t>
  </si>
  <si>
    <t>Jonathan Carkhuff </t>
  </si>
  <si>
    <t>Marietta, Ga. / Lovett</t>
  </si>
  <si>
    <t>Kadeem Edwards </t>
  </si>
  <si>
    <t>Sanford, Fla. (Seminole HS)</t>
  </si>
  <si>
    <t>Dudas, Jordan</t>
  </si>
  <si>
    <t>Lake City, Pa./Girard</t>
  </si>
  <si>
    <t>Brian Crockett</t>
  </si>
  <si>
    <t>#8 </t>
  </si>
  <si>
    <t>Davis, Dylan </t>
  </si>
  <si>
    <t>William Chatmon </t>
  </si>
  <si>
    <t>Kennesaw, Ga. / North Cobb</t>
  </si>
  <si>
    <t>William Dunn</t>
  </si>
  <si>
    <t>Pat D'Amato</t>
  </si>
  <si>
    <t>Hayden Cardiff </t>
  </si>
  <si>
    <t>Richmond Hill, Ga.</t>
  </si>
  <si>
    <t>John Coleman </t>
  </si>
  <si>
    <t>Akron, Ohio</t>
  </si>
  <si>
    <t>Colton Collins</t>
  </si>
  <si>
    <t>Austin, Texas/McCallum HS/Trinity Valley CC</t>
  </si>
  <si>
    <t>David Carter </t>
  </si>
  <si>
    <t>Wilmington, N.C. / New Hanover</t>
  </si>
  <si>
    <t>Samquan Evans </t>
  </si>
  <si>
    <t>Walkertown, N.C. (Carver HS)</t>
  </si>
  <si>
    <t>Duncan, Brian</t>
  </si>
  <si>
    <t>Tight End</t>
  </si>
  <si>
    <t>Charlotte, N.C./Charlotte Country Day</t>
  </si>
  <si>
    <t>Tyler Danielsen</t>
  </si>
  <si>
    <t>#65 </t>
  </si>
  <si>
    <t>Eady, Tyler </t>
  </si>
  <si>
    <t>Jamel Cook </t>
  </si>
  <si>
    <t>Birmingham, Ala. / Spain Park</t>
  </si>
  <si>
    <t>Kevin Rucker Jr.</t>
  </si>
  <si>
    <t>Joe Danaker</t>
  </si>
  <si>
    <t>Gerad Carlin </t>
  </si>
  <si>
    <t>Ronald Cooper </t>
  </si>
  <si>
    <t>Nashon Davis</t>
  </si>
  <si>
    <t>JR-TR</t>
  </si>
  <si>
    <t>Katy, Texas/Morton Ranch HS/Blinn JC</t>
  </si>
  <si>
    <t>Se'Vaughn Carter </t>
  </si>
  <si>
    <t>Waldorf, Md. / North Point</t>
  </si>
  <si>
    <t>Daniel Fitzpatrick </t>
  </si>
  <si>
    <t>Ft. Wayne, Ind. (Concordia Lutheran)</t>
  </si>
  <si>
    <t>Ewell, Clayton</t>
  </si>
  <si>
    <t>Springfield, Pa./Springfield Township</t>
  </si>
  <si>
    <t>Jimmy DeCicco</t>
  </si>
  <si>
    <t>#18 </t>
  </si>
  <si>
    <t>Eakin, Travis </t>
  </si>
  <si>
    <t>Carter Crutchfield </t>
  </si>
  <si>
    <t>Dalton, Ga. / Dalton</t>
  </si>
  <si>
    <t>Justin Billings</t>
  </si>
  <si>
    <t>Connor Davis</t>
  </si>
  <si>
    <t>Andrew Carter </t>
  </si>
  <si>
    <t>New Orleans, La.</t>
  </si>
  <si>
    <t>Justin Cornwall </t>
  </si>
  <si>
    <t>Taylor Davis</t>
  </si>
  <si>
    <t>JR-1L</t>
  </si>
  <si>
    <t>Plano, Texas/Prestonwood Christian/Missouri</t>
  </si>
  <si>
    <t>Dan Casey </t>
  </si>
  <si>
    <t>Rock Hill, S.C. / Westminster Catawba Christian</t>
  </si>
  <si>
    <t>Kilu Fontaine-Ellis </t>
  </si>
  <si>
    <t>Tampa, Fla. (Tampa Bay Tech HS)</t>
  </si>
  <si>
    <t>Farrell, Brandon</t>
  </si>
  <si>
    <t>Pittsburgh, Pa./Central Catholic</t>
  </si>
  <si>
    <t>Nick DiChiara</t>
  </si>
  <si>
    <t>#56 </t>
  </si>
  <si>
    <t>Edwards, Blake </t>
  </si>
  <si>
    <t>Jared Davis </t>
  </si>
  <si>
    <t>Tullahoma, Tenn. / Tullahoma</t>
  </si>
  <si>
    <t>Charles Williams</t>
  </si>
  <si>
    <t>Angelo DeShields</t>
  </si>
  <si>
    <t>LaQuintin Caston </t>
  </si>
  <si>
    <t>Justin Cox </t>
  </si>
  <si>
    <t>Franklin, Ohio</t>
  </si>
  <si>
    <t>Jesse Dickson</t>
  </si>
  <si>
    <t>Houston, Texas/Alief Taylor HS</t>
  </si>
  <si>
    <t>Matt Casey </t>
  </si>
  <si>
    <t>ILB</t>
  </si>
  <si>
    <t>Powell, Ohio / Olentangy Liberty</t>
  </si>
  <si>
    <t>Ricky Foster, Jr. </t>
  </si>
  <si>
    <t>Brighton, Tenn. (Brighton HS)</t>
  </si>
  <si>
    <t>FitzSimmons, Terance</t>
  </si>
  <si>
    <t>Philadelphia, Pa./Haverford School</t>
  </si>
  <si>
    <t>Demitri Diamond</t>
  </si>
  <si>
    <t>#49 </t>
  </si>
  <si>
    <t>Ellis, Bobby </t>
  </si>
  <si>
    <t>FB </t>
  </si>
  <si>
    <t>Stepfon Davis-Boyd </t>
  </si>
  <si>
    <t>RS-Fr. </t>
  </si>
  <si>
    <t>Memphis, Tenn. / Mitchell</t>
  </si>
  <si>
    <t>Alton Taylor</t>
  </si>
  <si>
    <t>Fernando Diaz</t>
  </si>
  <si>
    <t>Clint Clement </t>
  </si>
  <si>
    <t>Josh Curtis </t>
  </si>
  <si>
    <t>Farmington, Mich.</t>
  </si>
  <si>
    <t>Adren Dorsey</t>
  </si>
  <si>
    <t>Tyler, Texas/John Tyler HS/Texas A&amp;M</t>
  </si>
  <si>
    <t>Zach Clark </t>
  </si>
  <si>
    <t>Martinsville, Ind. / Martinsville</t>
  </si>
  <si>
    <t>Vernon Frett </t>
  </si>
  <si>
    <t>Orlando, Fla. (Mars Hill College)</t>
  </si>
  <si>
    <t>Flaherty, Jake</t>
  </si>
  <si>
    <t>Oceanport, N.J./Red Bank Catholic</t>
  </si>
  <si>
    <t>Austin Dier</t>
  </si>
  <si>
    <t>#87 </t>
  </si>
  <si>
    <t>Evans, Walter </t>
  </si>
  <si>
    <t>Chris Dickerson </t>
  </si>
  <si>
    <t>Nashville, Tenn. / Hunters Lane</t>
  </si>
  <si>
    <t>Desmond Washington</t>
  </si>
  <si>
    <t>Jawara Dudley</t>
  </si>
  <si>
    <t>Caleb Cline </t>
  </si>
  <si>
    <t>Norman, Okla.</t>
  </si>
  <si>
    <t>Trent Davis </t>
  </si>
  <si>
    <t>Paintsville, Ky.</t>
  </si>
  <si>
    <t>Garrett Drake</t>
  </si>
  <si>
    <t>Silsbee, Texas/Silsbee HS</t>
  </si>
  <si>
    <t>Chris Cochrane </t>
  </si>
  <si>
    <t>Chicago, Ill. / Glenbard West</t>
  </si>
  <si>
    <t>Rogers Gaines </t>
  </si>
  <si>
    <t>Goodlettsville, Tenn. (White House HS)</t>
  </si>
  <si>
    <t>Francis, Joseph</t>
  </si>
  <si>
    <t>Arlington, Texas/Juan Seguin</t>
  </si>
  <si>
    <t>Alex Emanuel</t>
  </si>
  <si>
    <t>#84 </t>
  </si>
  <si>
    <t>Everett, Ben </t>
  </si>
  <si>
    <t>Brett Dillard </t>
  </si>
  <si>
    <t>Mt. Julie, Tenn. / Mt. Juliet</t>
  </si>
  <si>
    <t>Bill Ross</t>
  </si>
  <si>
    <t>Peace Edafe</t>
  </si>
  <si>
    <t>Byron Cobb </t>
  </si>
  <si>
    <t>St. Francisville, La.</t>
  </si>
  <si>
    <t>Todd DeWoody </t>
  </si>
  <si>
    <t>Lawrenceburg, Ky.</t>
  </si>
  <si>
    <t>Jordan Edwards</t>
  </si>
  <si>
    <t>Houston, Texas/Madison HS</t>
  </si>
  <si>
    <t>Michael Corbett </t>
  </si>
  <si>
    <t>Delaware, Ohio / Hayes</t>
  </si>
  <si>
    <t>Weldon Garlington </t>
  </si>
  <si>
    <t>WR/KR </t>
  </si>
  <si>
    <t>Antioch, Tenn. (Brentwood Academy)</t>
  </si>
  <si>
    <t>Friend, Travis</t>
  </si>
  <si>
    <t>Fullback</t>
  </si>
  <si>
    <t>Mechanicsburg, Pa./Cumberland Valley</t>
  </si>
  <si>
    <t>Danny Epstein</t>
  </si>
  <si>
    <t>#32 </t>
  </si>
  <si>
    <t>Fair, Ladevin </t>
  </si>
  <si>
    <t>23a </t>
  </si>
  <si>
    <t>William Dillard </t>
  </si>
  <si>
    <t>Vestavia, Ala. / Vestavia Hills</t>
  </si>
  <si>
    <t>Kendrick Gray</t>
  </si>
  <si>
    <t>Kyle Essington</t>
  </si>
  <si>
    <t>Marshall Crawford </t>
  </si>
  <si>
    <t>Bellville, Texas</t>
  </si>
  <si>
    <t>Jakey Dunagan </t>
  </si>
  <si>
    <t>Monticello, Ga.</t>
  </si>
  <si>
    <t>Kameron Edwards</t>
  </si>
  <si>
    <t>Sacramento, California//San Mateo CC</t>
  </si>
  <si>
    <t>Ethan Corcoran </t>
  </si>
  <si>
    <t>New York, N.Y. / Regis High School</t>
  </si>
  <si>
    <t>Michael German </t>
  </si>
  <si>
    <t>Pompano Beach, Fla. (Blanche Ely HS)</t>
  </si>
  <si>
    <t>Gallagher, John</t>
  </si>
  <si>
    <t>Stewartsville, N.J./Blair Academy</t>
  </si>
  <si>
    <t>Dylan Finelli</t>
  </si>
  <si>
    <t>#12 </t>
  </si>
  <si>
    <t>Fears-Perez, Taino </t>
  </si>
  <si>
    <t>CB </t>
  </si>
  <si>
    <t>Demario Donnell </t>
  </si>
  <si>
    <t>Nashville, Tenn. / Pearl-Cohn</t>
  </si>
  <si>
    <t>Antonio Richmond</t>
  </si>
  <si>
    <t>Matt Faiella</t>
  </si>
  <si>
    <t>Josh Dewey </t>
  </si>
  <si>
    <t>St. Rose, La.</t>
  </si>
  <si>
    <t>Rainer Duzan </t>
  </si>
  <si>
    <t>Dublin, Ohio</t>
  </si>
  <si>
    <t>Kelechi Ejekam</t>
  </si>
  <si>
    <t>FR-RS</t>
  </si>
  <si>
    <t>Houston, Texas/Lamar Senior HS</t>
  </si>
  <si>
    <t>William Curran </t>
  </si>
  <si>
    <t>Atlanta, Ga. / Marist School</t>
  </si>
  <si>
    <t>Johntae Gleaves </t>
  </si>
  <si>
    <t>Garrett, Calvin</t>
  </si>
  <si>
    <t>Southlake, Texas/Oakridge</t>
  </si>
  <si>
    <t>Josh Ford</t>
  </si>
  <si>
    <t>#11 </t>
  </si>
  <si>
    <t>Flenorl, Fred </t>
  </si>
  <si>
    <t>Heath Dyer </t>
  </si>
  <si>
    <t>Clarksville, Tenn. / Clarksville Academy</t>
  </si>
  <si>
    <t>Jamel Maxwell</t>
  </si>
  <si>
    <t>Kevin Famulari</t>
  </si>
  <si>
    <t>Andrew Dolan </t>
  </si>
  <si>
    <t>Mobile, Ala.</t>
  </si>
  <si>
    <t>Timothy Dysart </t>
  </si>
  <si>
    <t>Columbus, Ohio</t>
  </si>
  <si>
    <t>Marshall Fairchild</t>
  </si>
  <si>
    <t>Gonzales, Texas/Gonzales HS</t>
  </si>
  <si>
    <t>Mike D'Andrea </t>
  </si>
  <si>
    <t>OLB</t>
  </si>
  <si>
    <t>Jacksonville, Fla. / Episcopal</t>
  </si>
  <si>
    <t>Steven Godbolt III </t>
  </si>
  <si>
    <t>Cross City, Fla. (Dixie County HS)</t>
  </si>
  <si>
    <t>Gatewood, Blair</t>
  </si>
  <si>
    <t>Chatham, N.J./Chatham</t>
  </si>
  <si>
    <t>PJ Franciotti</t>
  </si>
  <si>
    <t>#67 </t>
  </si>
  <si>
    <t>Frazier, Steven </t>
  </si>
  <si>
    <t>Marcus Edwards </t>
  </si>
  <si>
    <t>OLB </t>
  </si>
  <si>
    <t>Alabaster, Ala. / Thompson</t>
  </si>
  <si>
    <t>Trey Austin</t>
  </si>
  <si>
    <t>ATH</t>
  </si>
  <si>
    <t>Chris Fenelon</t>
  </si>
  <si>
    <t>Josh Dudley </t>
  </si>
  <si>
    <t>Chase Fisher </t>
  </si>
  <si>
    <t>Madisonville, Ky.</t>
  </si>
  <si>
    <t>Barry Ford</t>
  </si>
  <si>
    <t>Houston, Texas/Westfield HS</t>
  </si>
  <si>
    <t>Josh Daryoush </t>
  </si>
  <si>
    <t>Bethesda, Md. / Walt Whitman</t>
  </si>
  <si>
    <t>Jamin Godfrey </t>
  </si>
  <si>
    <t>PK/K </t>
  </si>
  <si>
    <t>Englewood, Tenn. (McMinn Central HS)</t>
  </si>
  <si>
    <t>Gatto, Nick</t>
  </si>
  <si>
    <t>Waxhaw, N.C./Charlotte Catholic</t>
  </si>
  <si>
    <t>Ryan Freeman</t>
  </si>
  <si>
    <t>#20 </t>
  </si>
  <si>
    <t>Garland, Trent </t>
  </si>
  <si>
    <t>43a </t>
  </si>
  <si>
    <t>Taylor Fletcher </t>
  </si>
  <si>
    <t>Kingsport, Tenn. / Sullivan South HS</t>
  </si>
  <si>
    <t>Gyovanni Harvey</t>
  </si>
  <si>
    <t>Reginald Francklin</t>
  </si>
  <si>
    <t>Dash Duncan </t>
  </si>
  <si>
    <t>Chris Fookes </t>
  </si>
  <si>
    <t>Florence, Ky.</t>
  </si>
  <si>
    <t>VanLawrance Franks</t>
  </si>
  <si>
    <t>Austin, Texas/McCallum HS/Grambling</t>
  </si>
  <si>
    <t>Sherrod Davis </t>
  </si>
  <si>
    <t>Baltimore, Md. / St. Paul's School</t>
  </si>
  <si>
    <t>Jarron Guthrie </t>
  </si>
  <si>
    <t>Nashville, Tenn. (Hunters Lane HS)</t>
  </si>
  <si>
    <t>Gevirtz, Daniel</t>
  </si>
  <si>
    <t>Lansdale, Pa./North Penn</t>
  </si>
  <si>
    <t>Chad Frey</t>
  </si>
  <si>
    <t>#86 </t>
  </si>
  <si>
    <t>Generett, Malik </t>
  </si>
  <si>
    <t>23b </t>
  </si>
  <si>
    <t>Cody Forbes </t>
  </si>
  <si>
    <t>Elizabethton, Tenn. / Elizabethton</t>
  </si>
  <si>
    <t>Torrence Shelton Jr.</t>
  </si>
  <si>
    <t>Craig Geoghan</t>
  </si>
  <si>
    <t>Dorian Durald </t>
  </si>
  <si>
    <t>Opelousas, La.</t>
  </si>
  <si>
    <t>Dexter Geohagan </t>
  </si>
  <si>
    <t>Far Rockaway, N.Y.</t>
  </si>
  <si>
    <t>DePauldrick Garrett</t>
  </si>
  <si>
    <t>RS JR-RS</t>
  </si>
  <si>
    <t>Orange, Texas/West Orange-Stark HS/Navarro College</t>
  </si>
  <si>
    <t>Garrett Diehl </t>
  </si>
  <si>
    <t>Warrenton, Va. / Fauquier</t>
  </si>
  <si>
    <t>Darion Hall </t>
  </si>
  <si>
    <t>Naples, Fla. (Miami) (Lely HS)</t>
  </si>
  <si>
    <t>Gordon-Hamm, Devin</t>
  </si>
  <si>
    <t>Washington, D.C./Our Lady of Good Counsel</t>
  </si>
  <si>
    <t>Patrick Friel</t>
  </si>
  <si>
    <t>#38 </t>
  </si>
  <si>
    <t>Genesy, Roland </t>
  </si>
  <si>
    <t>Neil Gannaway </t>
  </si>
  <si>
    <t>Phabion Fulcher</t>
  </si>
  <si>
    <t>Avery Graham</t>
  </si>
  <si>
    <t>Tuskani Figaro </t>
  </si>
  <si>
    <t>Boone Goldsmith </t>
  </si>
  <si>
    <t>Danville, Ky.</t>
  </si>
  <si>
    <t>Jordan Garrett</t>
  </si>
  <si>
    <t>Beaumont, Texas/West Brook HS/Tulane</t>
  </si>
  <si>
    <t>Desi Dockery </t>
  </si>
  <si>
    <t>Albemarle, N.C. / Albemarle</t>
  </si>
  <si>
    <t>Darien Hanna </t>
  </si>
  <si>
    <t>Chattanooga, Tenn. (Brainerd HS)</t>
  </si>
  <si>
    <t>Goyette, Jeff</t>
  </si>
  <si>
    <t>Linebacker/Long Snapper</t>
  </si>
  <si>
    <t>Dillsburg, Pa./Trinity</t>
  </si>
  <si>
    <t>Gus Gala</t>
  </si>
  <si>
    <t>#47 </t>
  </si>
  <si>
    <t>Glover, Deantae </t>
  </si>
  <si>
    <t>Tra'Darius Goff </t>
  </si>
  <si>
    <t>DB/QB </t>
  </si>
  <si>
    <t>Aaron Lagrone</t>
  </si>
  <si>
    <t>A.B. Granger</t>
  </si>
  <si>
    <t>Carey Fortson </t>
  </si>
  <si>
    <t>Longview, Texas</t>
  </si>
  <si>
    <t>Justin Grier </t>
  </si>
  <si>
    <t>Anniston, Ala.</t>
  </si>
  <si>
    <t>Kyle Gillam</t>
  </si>
  <si>
    <t>Lumberton, Texas/Lumberton HS</t>
  </si>
  <si>
    <t>Jelani Doeman </t>
  </si>
  <si>
    <t>Bronx, N.Y. / The Peddie School</t>
  </si>
  <si>
    <t>Antonio Harper </t>
  </si>
  <si>
    <t>Memphis, Tenn. (Troy)</t>
  </si>
  <si>
    <t>Gutowski, Ryan</t>
  </si>
  <si>
    <t>Punter</t>
  </si>
  <si>
    <t>Owings Mills, Md./Calvert Hall</t>
  </si>
  <si>
    <t>Austin Garvey</t>
  </si>
  <si>
    <t>#27 </t>
  </si>
  <si>
    <t>Harris, Camaren </t>
  </si>
  <si>
    <t>Bud Golden </t>
  </si>
  <si>
    <t>Cincinnati, Ohio / Sycamore</t>
  </si>
  <si>
    <t>Jherron Harris</t>
  </si>
  <si>
    <t>Jordan Gush</t>
  </si>
  <si>
    <t>Cole Frazier </t>
  </si>
  <si>
    <t>Rob Hardin </t>
  </si>
  <si>
    <t>Xenia, Ohio</t>
  </si>
  <si>
    <t>Gratian Gladney</t>
  </si>
  <si>
    <t>Houston, Texas/Cypress Falls HS</t>
  </si>
  <si>
    <t>Adam Dulberger </t>
  </si>
  <si>
    <t>Myersville, Md. / Middletown</t>
  </si>
  <si>
    <t>Brandon Haskin </t>
  </si>
  <si>
    <t>New Orleans, La. (Independence CC (KS))</t>
  </si>
  <si>
    <t>Hagman, Nevin</t>
  </si>
  <si>
    <t>McMurray, Pa./Peters Township</t>
  </si>
  <si>
    <t>Evan Goldszak</t>
  </si>
  <si>
    <t>#36 </t>
  </si>
  <si>
    <t>Hawkins, Amiri </t>
  </si>
  <si>
    <t>Howard Griffin </t>
  </si>
  <si>
    <t>Nashville, Tenn. / Pearl Cohn</t>
  </si>
  <si>
    <t>Xavier Lofton</t>
  </si>
  <si>
    <t>Kevin Hauter</t>
  </si>
  <si>
    <t>Fernandez Garner </t>
  </si>
  <si>
    <t>Kalvin Harrington </t>
  </si>
  <si>
    <t>Seville, Ohio</t>
  </si>
  <si>
    <t>Adrian Guillory</t>
  </si>
  <si>
    <t>Beaumont, Texas/Central HS/Navarro College</t>
  </si>
  <si>
    <t>Joey Esposito </t>
  </si>
  <si>
    <t>Burke, Va. / Robinson</t>
  </si>
  <si>
    <t>Andrew Hays </t>
  </si>
  <si>
    <t>P </t>
  </si>
  <si>
    <t>Sycamore, Tenn. (Sycamore HS)</t>
  </si>
  <si>
    <t>Hartman, Jake</t>
  </si>
  <si>
    <t>Little Egg Harbor, N.J./Pinelands</t>
  </si>
  <si>
    <t>Brandt Gribbin</t>
  </si>
  <si>
    <t>#54 </t>
  </si>
  <si>
    <t>Hopper, Austin </t>
  </si>
  <si>
    <t>10b </t>
  </si>
  <si>
    <t>Matt Hamby </t>
  </si>
  <si>
    <t>Murfreesboro, Tenn. / Brentwood Academy</t>
  </si>
  <si>
    <t>Stephen Jones</t>
  </si>
  <si>
    <t>Carlos Hernandez</t>
  </si>
  <si>
    <t>Jonathan Gibson </t>
  </si>
  <si>
    <t>Marrero, La.</t>
  </si>
  <si>
    <t>Jordan Hendrix </t>
  </si>
  <si>
    <t>Michael Handy</t>
  </si>
  <si>
    <t>Conroe, Texas/Oak Ridge HS</t>
  </si>
  <si>
    <t>Colby Everett </t>
  </si>
  <si>
    <t>Baltimore, Md. / McDonough</t>
  </si>
  <si>
    <t>Jerry Holt II </t>
  </si>
  <si>
    <t>DT </t>
  </si>
  <si>
    <t>Nashville, Tenn. (East Literature )</t>
  </si>
  <si>
    <t>Hayes, Connor</t>
  </si>
  <si>
    <t>Allenhurst, N.J./Ocean Township</t>
  </si>
  <si>
    <t>Scott Haraczy</t>
  </si>
  <si>
    <t>#2 </t>
  </si>
  <si>
    <t>Howard, Jett </t>
  </si>
  <si>
    <t>Chris Harris </t>
  </si>
  <si>
    <t>P/K </t>
  </si>
  <si>
    <t>Brian Niedermeyer</t>
  </si>
  <si>
    <t>Scott Hernandez</t>
  </si>
  <si>
    <t>Nick Giglio </t>
  </si>
  <si>
    <t>Greenwall Springs, La.</t>
  </si>
  <si>
    <t>Tony Hendrix </t>
  </si>
  <si>
    <t>Jacob Hanna</t>
  </si>
  <si>
    <t>Lumberton, Texas/Lumberton HS/West Texas A&amp;M</t>
  </si>
  <si>
    <t>John Ferreira </t>
  </si>
  <si>
    <t>Olympia, Wash. / Timberline</t>
  </si>
  <si>
    <t>Telvin Hooks </t>
  </si>
  <si>
    <t>Edgewater, Fla. (New Smyrna Beach HS)</t>
  </si>
  <si>
    <t>Haywood, Josh</t>
  </si>
  <si>
    <t>Barberton, Ohio/Barberton</t>
  </si>
  <si>
    <t>Christian Hardegree</t>
  </si>
  <si>
    <t>#93 </t>
  </si>
  <si>
    <t>Hughes, Montori </t>
  </si>
  <si>
    <t>Kyron Hart </t>
  </si>
  <si>
    <t>Lebanon, Tenn. / Lebanon</t>
  </si>
  <si>
    <t>John Toney</t>
  </si>
  <si>
    <t>Gerald Hubshman</t>
  </si>
  <si>
    <t>Russ Gisclair </t>
  </si>
  <si>
    <t>Morris Henry </t>
  </si>
  <si>
    <t>Orlando, Fla.</t>
  </si>
  <si>
    <t>Mike Hargis</t>
  </si>
  <si>
    <t>Austin, Texas/Manor HS</t>
  </si>
  <si>
    <t>Will Flood </t>
  </si>
  <si>
    <t>Atlanta, Ga. / Lovett School</t>
  </si>
  <si>
    <t>Hunter Howard </t>
  </si>
  <si>
    <t>Franklin, Tenn. (Franklin HS)</t>
  </si>
  <si>
    <t>Henning, Ryan</t>
  </si>
  <si>
    <t>Ashland, Pa./North Schuylkill</t>
  </si>
  <si>
    <t>Josh Hasenberg</t>
  </si>
  <si>
    <t>#91 </t>
  </si>
  <si>
    <t>Isom, Ryan </t>
  </si>
  <si>
    <t>Taylor Hennigan </t>
  </si>
  <si>
    <t>Kearie Saine</t>
  </si>
  <si>
    <t>Kedar Hunter</t>
  </si>
  <si>
    <t>Gerald Gruenig </t>
  </si>
  <si>
    <t>Alex Hey </t>
  </si>
  <si>
    <t>Bryan, Ohio</t>
  </si>
  <si>
    <t>Caleb Harmon</t>
  </si>
  <si>
    <t>Port Neches, Texas/Port Neches-Groves HS</t>
  </si>
  <si>
    <t>Bobby Freeman </t>
  </si>
  <si>
    <t>Snellville, Ga. / Shiloh</t>
  </si>
  <si>
    <t>Dinsdale Jackson </t>
  </si>
  <si>
    <t>Miami Gardens, Fla. (American Heritage HS)</t>
  </si>
  <si>
    <t>Hoffmaster, Clayton</t>
  </si>
  <si>
    <t>Lancaster, Pa./Manheim Township</t>
  </si>
  <si>
    <t>Andy Heagle</t>
  </si>
  <si>
    <t>#41 </t>
  </si>
  <si>
    <t>Johnson, Ben </t>
  </si>
  <si>
    <t>Tremaine Hudson </t>
  </si>
  <si>
    <t>Chattanooga, Tenn. / Howard HS</t>
  </si>
  <si>
    <t>Derrick Timber</t>
  </si>
  <si>
    <t>Nick Iorio</t>
  </si>
  <si>
    <t>Kerry Guidry </t>
  </si>
  <si>
    <t>Houma, La.</t>
  </si>
  <si>
    <t>Austin Hollingsworth </t>
  </si>
  <si>
    <t>Fort Thomas, Ky.</t>
  </si>
  <si>
    <t>Darrell Harris</t>
  </si>
  <si>
    <t>Waco, Texas/Waco HS</t>
  </si>
  <si>
    <t>Lanny Funsten </t>
  </si>
  <si>
    <t>Raleigh, N.C. / Ravenscroft</t>
  </si>
  <si>
    <t>Marquaveus Jackson </t>
  </si>
  <si>
    <t>Daytona Beach, Fla. (Merced CC)</t>
  </si>
  <si>
    <t>Hyman, Kareem</t>
  </si>
  <si>
    <t>Somerset, N.J./Franklin</t>
  </si>
  <si>
    <t>Chris Horner</t>
  </si>
  <si>
    <t>#73 </t>
  </si>
  <si>
    <t>Johnson, John </t>
  </si>
  <si>
    <t>James Huguely </t>
  </si>
  <si>
    <t>Atlanta, Ga. / Cedar Grove</t>
  </si>
  <si>
    <t>Brandon Minor</t>
  </si>
  <si>
    <t>Taj Johnson</t>
  </si>
  <si>
    <t>Jordan Hanberry </t>
  </si>
  <si>
    <t>River Ridge, La.</t>
  </si>
  <si>
    <t>Deion Holloman </t>
  </si>
  <si>
    <t>Birmingham, Ala.</t>
  </si>
  <si>
    <t>Lawson Hartwick</t>
  </si>
  <si>
    <t>DS</t>
  </si>
  <si>
    <t>Forney, Texas/Forney HS</t>
  </si>
  <si>
    <t>Brad Goldsmith </t>
  </si>
  <si>
    <t>Mechanicsville, Va. / Hanover</t>
  </si>
  <si>
    <t>Najee Jamerson </t>
  </si>
  <si>
    <t>Ocala, Fla. (Vanguard HS)</t>
  </si>
  <si>
    <t>Ityokumbul, Terna</t>
  </si>
  <si>
    <t>Boalsburg, Pa./State College Area/Kent School (Conn.)</t>
  </si>
  <si>
    <t>Owen Houser</t>
  </si>
  <si>
    <t>#94 </t>
  </si>
  <si>
    <t>Jones, Keith </t>
  </si>
  <si>
    <t>Justin Ivory </t>
  </si>
  <si>
    <t>Dennis Jenkins</t>
  </si>
  <si>
    <t>Dylan Joslin</t>
  </si>
  <si>
    <t>Josh Hanberry </t>
  </si>
  <si>
    <t>River Ridge, La</t>
  </si>
  <si>
    <t>Devante Hunter </t>
  </si>
  <si>
    <t>P.J. Henderson</t>
  </si>
  <si>
    <t>RS JR-1L</t>
  </si>
  <si>
    <t>Austin, Texas/Anderson HS/Jackson State</t>
  </si>
  <si>
    <t>Jackson Gomez </t>
  </si>
  <si>
    <t>Raleigh, N.C. / Cary</t>
  </si>
  <si>
    <t>Travis James </t>
  </si>
  <si>
    <t>Ft. Lauderdale, Fla. (Boyd-Anderson HS)</t>
  </si>
  <si>
    <t>Jegede, Matthew</t>
  </si>
  <si>
    <t>Scotch Plains, N.J./Scotch Plains</t>
  </si>
  <si>
    <t>John Wilkins IV</t>
  </si>
  <si>
    <t>#80 </t>
  </si>
  <si>
    <t>Jordan, Corey </t>
  </si>
  <si>
    <t>Jordan Johnson </t>
  </si>
  <si>
    <t>Miami, Fla. / Carol City</t>
  </si>
  <si>
    <t>Jarvis Webb</t>
  </si>
  <si>
    <t>Ryan Julien</t>
  </si>
  <si>
    <t>Hunter Hannegan </t>
  </si>
  <si>
    <t>Morgan City, La.</t>
  </si>
  <si>
    <t>Jake Hymore </t>
  </si>
  <si>
    <t>Kye Hildreth</t>
  </si>
  <si>
    <t>Navasota, Texas/Navasota HS</t>
  </si>
  <si>
    <t>Chris Gorman </t>
  </si>
  <si>
    <t>Chagrin Falls, Ohio / Chagrin Falls</t>
  </si>
  <si>
    <t>Joe Johnson </t>
  </si>
  <si>
    <t>New Smyrna Beach, Fla. (Marshall)</t>
  </si>
  <si>
    <t>Johnson, Matt</t>
  </si>
  <si>
    <t>Highspire, Pa./Steelton-Highspire</t>
  </si>
  <si>
    <t>Louis Jacob</t>
  </si>
  <si>
    <t>#68 </t>
  </si>
  <si>
    <t>Kilburn, Tyler </t>
  </si>
  <si>
    <t>Will Johnson </t>
  </si>
  <si>
    <t>Jeremy Edmonds</t>
  </si>
  <si>
    <t>Masengo Kabongo</t>
  </si>
  <si>
    <t>Tyler Harrington </t>
  </si>
  <si>
    <t>Abbeville, La.</t>
  </si>
  <si>
    <t>Michael Jackson </t>
  </si>
  <si>
    <t>David Hollyfield</t>
  </si>
  <si>
    <t>Chazzo Habliston </t>
  </si>
  <si>
    <t>Alexandria, Va. / St. Stephen's &amp; St. Agnes</t>
  </si>
  <si>
    <t>Clarence Jordan </t>
  </si>
  <si>
    <t>Clarksdale, Miss. (Coahoma CC)</t>
  </si>
  <si>
    <t>Joyce, Patrick</t>
  </si>
  <si>
    <t>San Antonio, Texas/Central Catholic</t>
  </si>
  <si>
    <t>Kristopher Kent</t>
  </si>
  <si>
    <t>#19 </t>
  </si>
  <si>
    <t>Landry, Jordan </t>
  </si>
  <si>
    <t>Marty Jones </t>
  </si>
  <si>
    <t>FS </t>
  </si>
  <si>
    <t>RS-Jr. </t>
  </si>
  <si>
    <t>Adam Trotter</t>
  </si>
  <si>
    <t>Davon Lawrence</t>
  </si>
  <si>
    <t>Andrew Hebert </t>
  </si>
  <si>
    <t>New Iberia, La.</t>
  </si>
  <si>
    <t>Desmond Jarman </t>
  </si>
  <si>
    <t>Joshua James</t>
  </si>
  <si>
    <t>Connor Hall </t>
  </si>
  <si>
    <t>Shaker Heights, Ohio / Shaker Heights</t>
  </si>
  <si>
    <t>Antonio Justice, Jr. </t>
  </si>
  <si>
    <t>Montgomery, Ala. (St. Jude Educational Institute)</t>
  </si>
  <si>
    <t>Kased, Ramy</t>
  </si>
  <si>
    <t>Old Bridge, N.J./Old Bridge</t>
  </si>
  <si>
    <t>Jake Kern</t>
  </si>
  <si>
    <t>#34 </t>
  </si>
  <si>
    <t>Lindsay, Emmette </t>
  </si>
  <si>
    <t>Jerry King </t>
  </si>
  <si>
    <t>Davin Ryles</t>
  </si>
  <si>
    <t>Jeremy Leggiero</t>
  </si>
  <si>
    <t>Beaux Hebert </t>
  </si>
  <si>
    <t>Norcross, Ga.</t>
  </si>
  <si>
    <t>Logan Johnson </t>
  </si>
  <si>
    <t>Whitesburg, Ky.</t>
  </si>
  <si>
    <t>Kevin Johnson</t>
  </si>
  <si>
    <t>RS SO-TR</t>
  </si>
  <si>
    <t>Houston, Texas/Cypress Ridge HS/Oklahoma State</t>
  </si>
  <si>
    <t>Jake Hall </t>
  </si>
  <si>
    <t>Matthews, N.C. / Providence</t>
  </si>
  <si>
    <t>Jordan Kellione </t>
  </si>
  <si>
    <t>PK/P </t>
  </si>
  <si>
    <t>Cynthiana, Ky. (Harrison County HS)</t>
  </si>
  <si>
    <t>Kaslander, Bobby</t>
  </si>
  <si>
    <t>Verona, N.J./Verona/Bridgton (Maine)</t>
  </si>
  <si>
    <t>Cameron Kline</t>
  </si>
  <si>
    <t>#42 </t>
  </si>
  <si>
    <t>McCann, Jarvis </t>
  </si>
  <si>
    <t>Tre Lamb </t>
  </si>
  <si>
    <t>Calhoun, Ga. / Calhoun</t>
  </si>
  <si>
    <t>Kendon Andrews</t>
  </si>
  <si>
    <t>Deshawn Lindsay</t>
  </si>
  <si>
    <t>Michael Henry </t>
  </si>
  <si>
    <t>Mason Jones </t>
  </si>
  <si>
    <t>Winchester, Ky.</t>
  </si>
  <si>
    <t>Ronnie Jones Jr.</t>
  </si>
  <si>
    <t>Hempstead, Texas/Hempstead HS</t>
  </si>
  <si>
    <t>Chad Harper </t>
  </si>
  <si>
    <t>Sylva, N.C. / Smoky Mountain</t>
  </si>
  <si>
    <t>Kevin Kenton </t>
  </si>
  <si>
    <t>West Palm Beach, Fla. (Palm Beach Lakes HS)</t>
  </si>
  <si>
    <t>Kelly, Patrick</t>
  </si>
  <si>
    <t>Murrysville, Pa./Pittsburgh Central Catholic</t>
  </si>
  <si>
    <t>Jeff Koch</t>
  </si>
  <si>
    <t>DT</t>
  </si>
  <si>
    <t>#53 </t>
  </si>
  <si>
    <t>McClendon, Elijah </t>
  </si>
  <si>
    <t>35b </t>
  </si>
  <si>
    <t>Jimmy Laughlin </t>
  </si>
  <si>
    <t>Brandon Fulton</t>
  </si>
  <si>
    <t>Mike Lisi</t>
  </si>
  <si>
    <t>Brandon Holmes </t>
  </si>
  <si>
    <t>Lubbock, Texas</t>
  </si>
  <si>
    <t>Justin Joseph </t>
  </si>
  <si>
    <t>Atlanta, Ga. </t>
  </si>
  <si>
    <t>Ryan Jones</t>
  </si>
  <si>
    <t>RS SR-1L</t>
  </si>
  <si>
    <t>Kirbyville, Texas/Kirbyville HS/Kilgore JC</t>
  </si>
  <si>
    <t>Cameron Harris </t>
  </si>
  <si>
    <t>Kings Mountain, N.C. / Kings Mountain</t>
  </si>
  <si>
    <t>A.C. Leonard </t>
  </si>
  <si>
    <t>Jacksonville, Fla. (Florida)</t>
  </si>
  <si>
    <t>Kevitch, Austin</t>
  </si>
  <si>
    <t>Fort Washington, Pa./Germantown Academy</t>
  </si>
  <si>
    <t>Brian Lalli</t>
  </si>
  <si>
    <t>#43 </t>
  </si>
  <si>
    <t>McCray, Ryan </t>
  </si>
  <si>
    <t>Jibrin Linge </t>
  </si>
  <si>
    <t>Chukwaso Oputa</t>
  </si>
  <si>
    <t>Winston Longdon</t>
  </si>
  <si>
    <t>Joshua Johnson </t>
  </si>
  <si>
    <t>Luke Keller </t>
  </si>
  <si>
    <t>Lucasville, Ohio</t>
  </si>
  <si>
    <t>William Jones</t>
  </si>
  <si>
    <t>Beaumont, Texas/Central HS</t>
  </si>
  <si>
    <t>Andrew Hart </t>
  </si>
  <si>
    <t>Greenville, N.C. / Junius H. Rose</t>
  </si>
  <si>
    <t>Jhaquelle Love </t>
  </si>
  <si>
    <t>Nashville, Tenn. (John Overton HS)</t>
  </si>
  <si>
    <t>King, Jimmy</t>
  </si>
  <si>
    <t>Millstone, N.J./Notre Dame</t>
  </si>
  <si>
    <t>Kwami Larbi</t>
  </si>
  <si>
    <t>#66 </t>
  </si>
  <si>
    <t>McKinnie, Clay </t>
  </si>
  <si>
    <t>Cory Malone </t>
  </si>
  <si>
    <t>Henderson, Tenn. / Chester County</t>
  </si>
  <si>
    <t>Jer-ryan Harris</t>
  </si>
  <si>
    <t>Chris Makulik</t>
  </si>
  <si>
    <t>Mark Jones </t>
  </si>
  <si>
    <t>Patterson, La.</t>
  </si>
  <si>
    <t>Zach Kolacki </t>
  </si>
  <si>
    <t>Toledo, Ohio</t>
  </si>
  <si>
    <t>Kollin Kahler</t>
  </si>
  <si>
    <t>P/K</t>
  </si>
  <si>
    <t>Weston Hawkins </t>
  </si>
  <si>
    <t>Bellaire, Texas / Houston Lamar</t>
  </si>
  <si>
    <t>Jeremy Manning </t>
  </si>
  <si>
    <t>Bartow, Fla. (Bartow HS)</t>
  </si>
  <si>
    <t>Laukien, Stefen</t>
  </si>
  <si>
    <t>Lincoln, Mass./The Rivers School</t>
  </si>
  <si>
    <t>Michael Laskowski</t>
  </si>
  <si>
    <t>#25 </t>
  </si>
  <si>
    <t>McNair, Jason </t>
  </si>
  <si>
    <t>Zach Malone </t>
  </si>
  <si>
    <t>Devonne Tingle</t>
  </si>
  <si>
    <t>Steve Marino</t>
  </si>
  <si>
    <t>Toren Joseph </t>
  </si>
  <si>
    <t>Andrew Lee </t>
  </si>
  <si>
    <t>Indianapolis, Ind.</t>
  </si>
  <si>
    <t>Ian Kelso</t>
  </si>
  <si>
    <t>Austin, Texas/Lake Travis HS</t>
  </si>
  <si>
    <t>Tyler Hickey </t>
  </si>
  <si>
    <t>Geneva, Ill. / Geneva</t>
  </si>
  <si>
    <t>Tracy Mayes </t>
  </si>
  <si>
    <t>Nashville, Tenn. (Middle Tennessee) (Goodpasture HS)</t>
  </si>
  <si>
    <t>Lauletta, Trey</t>
  </si>
  <si>
    <t>Exton, Pa./Downingtown East</t>
  </si>
  <si>
    <t>Wendell Lewis</t>
  </si>
  <si>
    <t>#5 </t>
  </si>
  <si>
    <t>McNair, Julius </t>
  </si>
  <si>
    <t>Matt Martin </t>
  </si>
  <si>
    <t>Franklin, Tenn. / Battle Ground Academy</t>
  </si>
  <si>
    <t>Christopher Wilson</t>
  </si>
  <si>
    <t>Elias Martinez</t>
  </si>
  <si>
    <t>Dalton Hilliard Jr. </t>
  </si>
  <si>
    <t>Steven Lester </t>
  </si>
  <si>
    <t>Marietta, Ga.</t>
  </si>
  <si>
    <t>Jeremy Kirt</t>
  </si>
  <si>
    <t>Justin Hill </t>
  </si>
  <si>
    <t>Southport, N.C. / South Brunswick</t>
  </si>
  <si>
    <t>D.J. McCellion </t>
  </si>
  <si>
    <t>Delray Beach, Fla. (Atlantic HS)</t>
  </si>
  <si>
    <t>Lebo, Josh</t>
  </si>
  <si>
    <t>New Cumberland, Pa./Cedar Cliff</t>
  </si>
  <si>
    <t>Zauhn Lewis</t>
  </si>
  <si>
    <t>#23 </t>
  </si>
  <si>
    <t>McNeil, DJ </t>
  </si>
  <si>
    <t>Cody Matthews </t>
  </si>
  <si>
    <t>Gallatin, Tenn. / Gallatin</t>
  </si>
  <si>
    <t>Lyron McClenney</t>
  </si>
  <si>
    <t>Eric Mauler</t>
  </si>
  <si>
    <t>Terry Lucas Jr. </t>
  </si>
  <si>
    <t>Greg Lewis </t>
  </si>
  <si>
    <t>Jermaine Longino</t>
  </si>
  <si>
    <t>Houston, Texas/Hightower HS/Trinity Valley CC</t>
  </si>
  <si>
    <t>Tim Hines </t>
  </si>
  <si>
    <t>Jakari McClanahan </t>
  </si>
  <si>
    <t>Oak Ridge, Tenn. (Oak Ridge HS)</t>
  </si>
  <si>
    <t>Marcozzi, Anthony</t>
  </si>
  <si>
    <t>Cherry Hill, N.J./Bishop Eustace</t>
  </si>
  <si>
    <t>Patrick Ligons</t>
  </si>
  <si>
    <t>McPeak, Tyler </t>
  </si>
  <si>
    <t>Tommie McBride </t>
  </si>
  <si>
    <t>Cincinnati, Ohio / Taft</t>
  </si>
  <si>
    <t>Brandon Thurmond</t>
  </si>
  <si>
    <t>Ivan May</t>
  </si>
  <si>
    <t>Darryl Watson Jr. </t>
  </si>
  <si>
    <t>New Orleans, La</t>
  </si>
  <si>
    <t>Kitaro Lewis </t>
  </si>
  <si>
    <t>Gwinnett, Ga.</t>
  </si>
  <si>
    <t>Chris Maikranz</t>
  </si>
  <si>
    <t>Sugar Land, Texas/Lamar Consolodated HS</t>
  </si>
  <si>
    <t>Scott Holzwarth </t>
  </si>
  <si>
    <t>Winston-Salem, N.C. / RJ Reynolds</t>
  </si>
  <si>
    <t>J.D. Minter </t>
  </si>
  <si>
    <t>Cincinnati, Ohio (Rochester Community) (Lakota West)</t>
  </si>
  <si>
    <t>Marvel, Lee</t>
  </si>
  <si>
    <t>Newtown, Pa./Council Rock North/The Hill School</t>
  </si>
  <si>
    <t>Chris Looney</t>
  </si>
  <si>
    <t>#98 </t>
  </si>
  <si>
    <t>Michaels, Nick </t>
  </si>
  <si>
    <t>Trey McCalla </t>
  </si>
  <si>
    <t>SS </t>
  </si>
  <si>
    <t>Ooltewah, Tenn. / Boyd-Buchanan HS</t>
  </si>
  <si>
    <t>K.J. Smith</t>
  </si>
  <si>
    <t>Miguel Maysonet</t>
  </si>
  <si>
    <t>Cory Kemps </t>
  </si>
  <si>
    <t>Carmel, Ind.</t>
  </si>
  <si>
    <t>Rob Lewis </t>
  </si>
  <si>
    <t>Somerset, Ky.</t>
  </si>
  <si>
    <t>Marcus Malbrough</t>
  </si>
  <si>
    <t>Beaumont, Texas/West Brook HS/Missouri</t>
  </si>
  <si>
    <t>Jake Hudgins </t>
  </si>
  <si>
    <t>Atlanta, Ga. / Dunwoody</t>
  </si>
  <si>
    <t>Ryan Mitchell </t>
  </si>
  <si>
    <t>Johnson City, Tenn. (Science Hill HS)</t>
  </si>
  <si>
    <t>Maurer, Derek</t>
  </si>
  <si>
    <t>Piscataway, N.J./Piscataway</t>
  </si>
  <si>
    <t>Gavin McCarney</t>
  </si>
  <si>
    <t>#75 </t>
  </si>
  <si>
    <t>Murphy, Jordan </t>
  </si>
  <si>
    <t>Brannon McCoin </t>
  </si>
  <si>
    <t>Livingston, Tenn. / Livingston Academy</t>
  </si>
  <si>
    <t>Kobi Dawn</t>
  </si>
  <si>
    <t>Bryant McAdoo</t>
  </si>
  <si>
    <t>Landry Klann </t>
  </si>
  <si>
    <t>San Antonio, Texas</t>
  </si>
  <si>
    <t>Zach Lewis </t>
  </si>
  <si>
    <t>Manchester, Ky.</t>
  </si>
  <si>
    <t>Tyrus McGlothen</t>
  </si>
  <si>
    <t>Grand Prairie, Texas/South Grand Prairie HS/Cisco CC</t>
  </si>
  <si>
    <t>Trey Huelskamp </t>
  </si>
  <si>
    <t>Centreville, Va. / Chantilly</t>
  </si>
  <si>
    <t>Anthony Morris </t>
  </si>
  <si>
    <t>Memphis, Tenn. (Germantown HS)</t>
  </si>
  <si>
    <t>McDonnell, Dylan</t>
  </si>
  <si>
    <t>Brick, N.J./Brick Township</t>
  </si>
  <si>
    <t>Ty McCollum</t>
  </si>
  <si>
    <t>#48 </t>
  </si>
  <si>
    <t>Murphy, Matt </t>
  </si>
  <si>
    <t>36a </t>
  </si>
  <si>
    <t>Tevin McDermont </t>
  </si>
  <si>
    <t>W </t>
  </si>
  <si>
    <t>Athens, Tenn. / McMinn HS</t>
  </si>
  <si>
    <t>Ryan Geigger</t>
  </si>
  <si>
    <t>Chris McMillan</t>
  </si>
  <si>
    <t>Rashar Knight </t>
  </si>
  <si>
    <t>Macon, Ga.</t>
  </si>
  <si>
    <t>Brandon Louder </t>
  </si>
  <si>
    <t>Payden McVey</t>
  </si>
  <si>
    <t>Deer Park, Texas/Deer Park HS</t>
  </si>
  <si>
    <t>Matthew Hunt </t>
  </si>
  <si>
    <t>Washington, D.C. / Landon</t>
  </si>
  <si>
    <t>Jarvis Mott </t>
  </si>
  <si>
    <t>Daytona Beach, Fla. (Mainland HS)</t>
  </si>
  <si>
    <t>McManus, Daniel</t>
  </si>
  <si>
    <t>Baltimore, Md./Eastern Tech</t>
  </si>
  <si>
    <t>Jordan McCord</t>
  </si>
  <si>
    <t>#57 </t>
  </si>
  <si>
    <t>Myers, Ethan </t>
  </si>
  <si>
    <t>Cory McDonald </t>
  </si>
  <si>
    <t>Redwood City, Calif. / Woodside</t>
  </si>
  <si>
    <t>Robert Moye</t>
  </si>
  <si>
    <t>Coleman Meier</t>
  </si>
  <si>
    <t>Tyler Knowles </t>
  </si>
  <si>
    <t>Katy, Texas</t>
  </si>
  <si>
    <t>Rees Macshara </t>
  </si>
  <si>
    <t>Stephone Mercer</t>
  </si>
  <si>
    <t>Austin, Texas/Lyndon B. Johnson HS/Navarro College</t>
  </si>
  <si>
    <t>Brad Johnson </t>
  </si>
  <si>
    <t>Norfolk, Va. / Norfolk Academy</t>
  </si>
  <si>
    <t>Michael Murphy </t>
  </si>
  <si>
    <t>Lewisburg, Tenn. (Marshall County HS)</t>
  </si>
  <si>
    <t>Morgan, Ryan</t>
  </si>
  <si>
    <t>Monroe, N.Y./Monroe-Woodbury</t>
  </si>
  <si>
    <t>Brenden McKinney</t>
  </si>
  <si>
    <t>#99 </t>
  </si>
  <si>
    <t>Nalls, Darrin </t>
  </si>
  <si>
    <t>Seth McDonald </t>
  </si>
  <si>
    <t>Sparta, Tenn. / White County</t>
  </si>
  <si>
    <t>Jamaal Philips</t>
  </si>
  <si>
    <t>Greg Melendez</t>
  </si>
  <si>
    <t>Ben Landry </t>
  </si>
  <si>
    <t>Sean Mardis </t>
  </si>
  <si>
    <t>Hoover, Ala.</t>
  </si>
  <si>
    <t>Logan Moss</t>
  </si>
  <si>
    <t>RS FR-RS</t>
  </si>
  <si>
    <t>Orangefield, Texas/Orangefield HS</t>
  </si>
  <si>
    <t>Brian Johnson </t>
  </si>
  <si>
    <t>Robert Myers </t>
  </si>
  <si>
    <t>Najbar, Patryk</t>
  </si>
  <si>
    <t>Lodi, N.J./Lodi</t>
  </si>
  <si>
    <t>Aaron Morgenstern</t>
  </si>
  <si>
    <t>#55 </t>
  </si>
  <si>
    <t>Nash, Darelle </t>
  </si>
  <si>
    <t>Caleb Mitchell </t>
  </si>
  <si>
    <t>Russellville, Ala. / Russellville</t>
  </si>
  <si>
    <t>Caleb Ealy</t>
  </si>
  <si>
    <t>Major Mobley</t>
  </si>
  <si>
    <t>Nick LeBlanc </t>
  </si>
  <si>
    <t>Lawrence Massey </t>
  </si>
  <si>
    <t>Snellville, Ga.</t>
  </si>
  <si>
    <t>Ryan Mossakowski</t>
  </si>
  <si>
    <t>Frisco, Texas/Centennial HS/Northwest Mississippi CC</t>
  </si>
  <si>
    <t>Theo Jones </t>
  </si>
  <si>
    <t>Stone Mountain, Ga. / Chamblee Charter</t>
  </si>
  <si>
    <t>Jack Ndem </t>
  </si>
  <si>
    <t>Riverdale, Ga. (North Clayton HS)</t>
  </si>
  <si>
    <t>Naylor, Robert</t>
  </si>
  <si>
    <t>Bangor, Pa./Bangor Area</t>
  </si>
  <si>
    <t>Ryne Morrison</t>
  </si>
  <si>
    <t>#13 </t>
  </si>
  <si>
    <t>Neal, Jarod </t>
  </si>
  <si>
    <t>Malcolm Mitchell </t>
  </si>
  <si>
    <t>Toddra Pamplin</t>
  </si>
  <si>
    <t>Austen Moccia</t>
  </si>
  <si>
    <t>Dylan Ledet </t>
  </si>
  <si>
    <t>Eric Matteson </t>
  </si>
  <si>
    <t>Saline, Mich.</t>
  </si>
  <si>
    <t>Steven Murray-Sesay</t>
  </si>
  <si>
    <t>Fort Washington, Md./Friendly HS/Northeastern Univ.</t>
  </si>
  <si>
    <t>Richard Klein </t>
  </si>
  <si>
    <t>Tampa, Fla. / Berkley Prep</t>
  </si>
  <si>
    <t>Kaylen Pearson </t>
  </si>
  <si>
    <t>Lenoir City, N.C. (Hibriten HS)</t>
  </si>
  <si>
    <t>Noblett, Brandon</t>
  </si>
  <si>
    <t>East Meadow, N.Y./East Meadow</t>
  </si>
  <si>
    <t>Jonathan Mputu</t>
  </si>
  <si>
    <t>#28 </t>
  </si>
  <si>
    <t>Nwankwo, Obi </t>
  </si>
  <si>
    <t>Lamar Moore </t>
  </si>
  <si>
    <t>Nashville, Tenn. / East Literature Magnet</t>
  </si>
  <si>
    <t>Robert Johnson</t>
  </si>
  <si>
    <t>Karim Mohamed</t>
  </si>
  <si>
    <t>Brian Lewis </t>
  </si>
  <si>
    <t>Nick McCune </t>
  </si>
  <si>
    <t>McKees Rocks, Pa.</t>
  </si>
  <si>
    <t>Mark Murrill</t>
  </si>
  <si>
    <t>Robert Klein </t>
  </si>
  <si>
    <t>Jeremy Pryor </t>
  </si>
  <si>
    <t>Memphis, Tenn. (Whitehaven HS)</t>
  </si>
  <si>
    <t>Owoyele, Robert</t>
  </si>
  <si>
    <t>Vince Myers</t>
  </si>
  <si>
    <t>#64 </t>
  </si>
  <si>
    <t>Pope, Michael </t>
  </si>
  <si>
    <t>Matt Moran </t>
  </si>
  <si>
    <t>Fayetteville, Tenn. / Lincoln Co.</t>
  </si>
  <si>
    <t>Ryan Savage</t>
  </si>
  <si>
    <t>Cedrick Moore</t>
  </si>
  <si>
    <t>Chris Lorden </t>
  </si>
  <si>
    <t>Corey McSweeney </t>
  </si>
  <si>
    <t>Jayce Nelson</t>
  </si>
  <si>
    <t>Caleb Krause </t>
  </si>
  <si>
    <t>Waukesha, Wis. / Catholic Memorial</t>
  </si>
  <si>
    <t>Demetrius Rhaney </t>
  </si>
  <si>
    <t>Ft. Lauderdale, Fla. (Ellsworth CC)</t>
  </si>
  <si>
    <t>Oyekoya, Samuel</t>
  </si>
  <si>
    <t>Lanham, Md./Gonzaga</t>
  </si>
  <si>
    <t>Andrew Nairin</t>
  </si>
  <si>
    <t>#51 </t>
  </si>
  <si>
    <t>Ratliff, James </t>
  </si>
  <si>
    <t>James Normand </t>
  </si>
  <si>
    <t>Oak Ridge, Tenn. / Oak Ridge</t>
  </si>
  <si>
    <t>Colton Jones</t>
  </si>
  <si>
    <t>Dan Mulrooney</t>
  </si>
  <si>
    <t>T.J. Lumar </t>
  </si>
  <si>
    <t>Aaron Meadows </t>
  </si>
  <si>
    <t>R-Jr. </t>
  </si>
  <si>
    <t>Salt Lick, Ky.</t>
  </si>
  <si>
    <t>Joe Okafor</t>
  </si>
  <si>
    <t>Bellaire, Texas/Bellaire HS/Oklahoma State</t>
  </si>
  <si>
    <t>Adam Kurtz </t>
  </si>
  <si>
    <t>Kinnelon, N.J. / Don Bosco Prep</t>
  </si>
  <si>
    <t>Chris Robinson </t>
  </si>
  <si>
    <t>Sanford, Fla. (Kansas) (Lake Mary HS)</t>
  </si>
  <si>
    <t>Palmer, Derrick</t>
  </si>
  <si>
    <t>Roanoke, Va./William Byrd</t>
  </si>
  <si>
    <t>Kevin O'Connell</t>
  </si>
  <si>
    <t>#14 </t>
  </si>
  <si>
    <t>Ray, Najee </t>
  </si>
  <si>
    <t>Doug Page </t>
  </si>
  <si>
    <t>RB/TE </t>
  </si>
  <si>
    <t>Franklin, Tenn. / Franklin Road Academy</t>
  </si>
  <si>
    <t>Terron Armstead</t>
  </si>
  <si>
    <t>Louis Murray</t>
  </si>
  <si>
    <t>CB</t>
  </si>
  <si>
    <t>Xavier Marcus </t>
  </si>
  <si>
    <t>Mandeville, La.</t>
  </si>
  <si>
    <t>Drew Miller </t>
  </si>
  <si>
    <t>Flatwoods, Ky.</t>
  </si>
  <si>
    <t>Oluwajimi Oyefeso</t>
  </si>
  <si>
    <t>Pasadena, Texas/Rowland HS/Citrus College</t>
  </si>
  <si>
    <t>Michael Lamoureux </t>
  </si>
  <si>
    <t>Tampa, Fla. / Jesuit</t>
  </si>
  <si>
    <t>Wilson Robinson </t>
  </si>
  <si>
    <t>Birmingham, Ala. (Spain Park HS)</t>
  </si>
  <si>
    <t>Pecora, Philip</t>
  </si>
  <si>
    <t>Princeton, N.J./Pennington</t>
  </si>
  <si>
    <t>Anthony Orlando</t>
  </si>
  <si>
    <t>#59 </t>
  </si>
  <si>
    <t>Redditt, Jackson </t>
  </si>
  <si>
    <t>K </t>
  </si>
  <si>
    <t>Joshua Pleasant </t>
  </si>
  <si>
    <t>Brentwood, Tenn. / Brentwood Academy</t>
  </si>
  <si>
    <t>Stephen McElwee</t>
  </si>
  <si>
    <t>Grant Nakwaasah</t>
  </si>
  <si>
    <t>Mark Mayberry </t>
  </si>
  <si>
    <t>Galliano, La.</t>
  </si>
  <si>
    <t>Isaiah Mitchell </t>
  </si>
  <si>
    <t>Joe Persohn</t>
  </si>
  <si>
    <t>Sour Lake, Texas/Hardin-Jefferson HS</t>
  </si>
  <si>
    <t>Nate Larsen </t>
  </si>
  <si>
    <t>Waldorf, Md. / La Plata</t>
  </si>
  <si>
    <t>Brandon Rogers </t>
  </si>
  <si>
    <t>Jacksonville, Fla. (Trinity Christian Academy)</t>
  </si>
  <si>
    <t>Pini, Vinnie</t>
  </si>
  <si>
    <t>Burlington, N.J./Burlington Township</t>
  </si>
  <si>
    <t>Ed Pavalko</t>
  </si>
  <si>
    <t>#10 </t>
  </si>
  <si>
    <t>Rice, Tyler </t>
  </si>
  <si>
    <t>Wade Plemons </t>
  </si>
  <si>
    <t>Loudon, Tenn. / Loudon</t>
  </si>
  <si>
    <t>Mekale Carter</t>
  </si>
  <si>
    <t>Lyle Negron</t>
  </si>
  <si>
    <t>Anthony McLean </t>
  </si>
  <si>
    <t>Roebuck, SC</t>
  </si>
  <si>
    <t>Jon Moore </t>
  </si>
  <si>
    <t>Gulfport, Fla.</t>
  </si>
  <si>
    <t>Keinon Peterson</t>
  </si>
  <si>
    <t>Dickinson, Texas/Dickinson HS</t>
  </si>
  <si>
    <t>Nasser Mallouky </t>
  </si>
  <si>
    <t>Charlotte, N.C. / Independence</t>
  </si>
  <si>
    <t>Wesley Samuels </t>
  </si>
  <si>
    <t>Birmingham, Ala. (Minor HS)</t>
  </si>
  <si>
    <t>Pinnock, Brandon</t>
  </si>
  <si>
    <t>Plantation, Fla./Northeast</t>
  </si>
  <si>
    <t>Matt Porter</t>
  </si>
  <si>
    <t>#96 </t>
  </si>
  <si>
    <t>Roberts, DJ </t>
  </si>
  <si>
    <t>Patrick Prewitt </t>
  </si>
  <si>
    <t>Ken Thomas</t>
  </si>
  <si>
    <t>Tanner Nehls</t>
  </si>
  <si>
    <t>Dwayne Mitchell </t>
  </si>
  <si>
    <t>Nick Morrison </t>
  </si>
  <si>
    <t>Land O Lake, Fla.</t>
  </si>
  <si>
    <t>Payton Ploch</t>
  </si>
  <si>
    <t>Dayton, Texas/Dayton HS</t>
  </si>
  <si>
    <t>Danny Martinez </t>
  </si>
  <si>
    <t>Modesto, Calif. / Woodberry Forest School</t>
  </si>
  <si>
    <t>Je-Marc Sears </t>
  </si>
  <si>
    <t>New Smyrna Beach, Fla. (New Smyrna Beach HS)</t>
  </si>
  <si>
    <t>Prendeville, Bill</t>
  </si>
  <si>
    <t>Chatham, N.J./Seton Hall Prep</t>
  </si>
  <si>
    <t>John Quazza</t>
  </si>
  <si>
    <t>#78 </t>
  </si>
  <si>
    <t>Roberts, Jackson </t>
  </si>
  <si>
    <t>6' 7" </t>
  </si>
  <si>
    <t>J.T. Rankin </t>
  </si>
  <si>
    <t>Alcoa, Tenn. / Alcoa</t>
  </si>
  <si>
    <t>Johnny Ware</t>
  </si>
  <si>
    <t>Kevin Norrell</t>
  </si>
  <si>
    <t>Brad Nelson </t>
  </si>
  <si>
    <t>Kygh Murff </t>
  </si>
  <si>
    <t>John Prescott</t>
  </si>
  <si>
    <t>Beaumont, Texas/Ozen HS/Cisco JC</t>
  </si>
  <si>
    <t>Lewis McAlister </t>
  </si>
  <si>
    <t>Apex, N.C. / Apex</t>
  </si>
  <si>
    <t>Randall Seigler </t>
  </si>
  <si>
    <t>Murfreesboro, Tenn. (Oakland HS)</t>
  </si>
  <si>
    <t>Quarles, Donald</t>
  </si>
  <si>
    <t>Upper Marlboro, Md./Saint John's</t>
  </si>
  <si>
    <t>Ryan Risch</t>
  </si>
  <si>
    <t>#82 </t>
  </si>
  <si>
    <t>Rogers, Corey </t>
  </si>
  <si>
    <t>Randall Reeves </t>
  </si>
  <si>
    <t>McCalla, Ala. / McAdory</t>
  </si>
  <si>
    <t>Wesley Hawthorne</t>
  </si>
  <si>
    <t>Adam Nowak</t>
  </si>
  <si>
    <t>Chucky Nichols </t>
  </si>
  <si>
    <t>Laurel, Miss.</t>
  </si>
  <si>
    <t>Will Myers </t>
  </si>
  <si>
    <t>Clayton, Ohio</t>
  </si>
  <si>
    <t>Desmond Richards</t>
  </si>
  <si>
    <t>Montgomery, Texas/Magnolia West HS</t>
  </si>
  <si>
    <t>Jeff McDaniels </t>
  </si>
  <si>
    <t>Del Rio, Texas / Del Rio</t>
  </si>
  <si>
    <t>Derek Sibley </t>
  </si>
  <si>
    <t>Atlanta, Ga. (Stone Mountain HS)</t>
  </si>
  <si>
    <t>Rawles, Lonnie</t>
  </si>
  <si>
    <t>Perth Amboy, N.J./Perth Amboy</t>
  </si>
  <si>
    <t>Andrew Romeo</t>
  </si>
  <si>
    <t>#17 </t>
  </si>
  <si>
    <t>Rottero, Nate </t>
  </si>
  <si>
    <t>Harrison Reid </t>
  </si>
  <si>
    <t>Cincinnati, Ohio / Winton Woods</t>
  </si>
  <si>
    <t>Jevon Dixon</t>
  </si>
  <si>
    <t>Victor Ochi</t>
  </si>
  <si>
    <t>Marcus Parker </t>
  </si>
  <si>
    <t>Port Allen, La.</t>
  </si>
  <si>
    <t>Brian Nelson </t>
  </si>
  <si>
    <t>Sean Robertson</t>
  </si>
  <si>
    <t>Copperas Cove, Texas/Copperas Cove HS/Blinn JC</t>
  </si>
  <si>
    <t>Colin Merrill </t>
  </si>
  <si>
    <t>Circleville, Ohio / St. Charles Prep</t>
  </si>
  <si>
    <t>Martine Stevenson </t>
  </si>
  <si>
    <t>Detroit, Mich. (Martin Luther King HS)</t>
  </si>
  <si>
    <t>Regan, Brian</t>
  </si>
  <si>
    <t>Cherry Hill, N.J./Cherry Hill East</t>
  </si>
  <si>
    <t>Demetrius Russell</t>
  </si>
  <si>
    <t>#81 </t>
  </si>
  <si>
    <t>Sandlin, Cody </t>
  </si>
  <si>
    <t>K/P </t>
  </si>
  <si>
    <t>Avery Rollins </t>
  </si>
  <si>
    <t>Gadsden, Ala. / Gadsden City</t>
  </si>
  <si>
    <t>Devontaa Bryant</t>
  </si>
  <si>
    <t>Joe Pierre-Louis</t>
  </si>
  <si>
    <t>Jordan Piper </t>
  </si>
  <si>
    <t>Ponchatoula, La.</t>
  </si>
  <si>
    <t>Caleb Noe </t>
  </si>
  <si>
    <t>Mt. Washington, Ky.</t>
  </si>
  <si>
    <t>Juventino Sanchez</t>
  </si>
  <si>
    <t>Blooming Grove, Texas/Blooming Grove HS/Navarro College</t>
  </si>
  <si>
    <t>William Morris </t>
  </si>
  <si>
    <t>Dallas, Texas / Highland Park</t>
  </si>
  <si>
    <t>Andrew Taylor </t>
  </si>
  <si>
    <t>Dallas, Texas (Lincoln HS)</t>
  </si>
  <si>
    <t>Riethmiller, Ryan</t>
  </si>
  <si>
    <t>Martins Ferry, Ohio/Linsly School (W. Va.)</t>
  </si>
  <si>
    <t>Vinny Russo</t>
  </si>
  <si>
    <t>#39 </t>
  </si>
  <si>
    <t>Satterfield, James </t>
  </si>
  <si>
    <t>Terrell Rollins </t>
  </si>
  <si>
    <t>Greeneville, Tenn. / Greeneville</t>
  </si>
  <si>
    <t>Quinton Marks</t>
  </si>
  <si>
    <t>Vincent Polo</t>
  </si>
  <si>
    <t>Rafe Plaisance </t>
  </si>
  <si>
    <t>John Noel </t>
  </si>
  <si>
    <t>Stevensville, Mich.</t>
  </si>
  <si>
    <t>Zach Sonnier</t>
  </si>
  <si>
    <t>FR-TR</t>
  </si>
  <si>
    <t>Orange, Texas/Little Cypress-Mauriceville HS/Northwestern State</t>
  </si>
  <si>
    <t>Patrick Moynahan </t>
  </si>
  <si>
    <t>Sandwich, Mass. / BC High</t>
  </si>
  <si>
    <t>Austin Taylor </t>
  </si>
  <si>
    <t>Huntsville, Ala. (J.O. Johnson HS)</t>
  </si>
  <si>
    <t>Rodgers, Drake</t>
  </si>
  <si>
    <t>Marlton, N.J./Cherokee</t>
  </si>
  <si>
    <t>Zach Sawin</t>
  </si>
  <si>
    <t>#89 </t>
  </si>
  <si>
    <t>Sease, Marcus </t>
  </si>
  <si>
    <t>Jay Rudwall </t>
  </si>
  <si>
    <t>Ooltewah, Tenn. / Ooltewah</t>
  </si>
  <si>
    <t>Donnie Scott</t>
  </si>
  <si>
    <t>Shemek Popek</t>
  </si>
  <si>
    <t>Tony Richardson </t>
  </si>
  <si>
    <t>Rashaad Palmer </t>
  </si>
  <si>
    <t>Covington, Ky.</t>
  </si>
  <si>
    <t>Cory Soto</t>
  </si>
  <si>
    <t>Cardiff by the Sea, Calif./La Costa Canyon HS/Palomar CC</t>
  </si>
  <si>
    <t>Rick Nye </t>
  </si>
  <si>
    <t>Knoxville, Tenn. / Webb School</t>
  </si>
  <si>
    <t>Nick Thrasher </t>
  </si>
  <si>
    <t>Morrow, Ga. (Mt. Zion HS)</t>
  </si>
  <si>
    <t>Rupp, Dillon</t>
  </si>
  <si>
    <t>Washington, D.C./The Landon School (Md.)</t>
  </si>
  <si>
    <t>Andrew Scarmardo</t>
  </si>
  <si>
    <t>#46 </t>
  </si>
  <si>
    <t>Sheley, Clay </t>
  </si>
  <si>
    <t>Zachary Sharp </t>
  </si>
  <si>
    <t>PK </t>
  </si>
  <si>
    <t>Maryville, Tenn. / Maryville</t>
  </si>
  <si>
    <t>Eric Thomas</t>
  </si>
  <si>
    <t>Cody Precht</t>
  </si>
  <si>
    <t>Stephen Richmond </t>
  </si>
  <si>
    <t>DeRidder, La.</t>
  </si>
  <si>
    <t>C.J. Phillips </t>
  </si>
  <si>
    <t>Jesse Sparks</t>
  </si>
  <si>
    <t>Nick Orobello </t>
  </si>
  <si>
    <t>Tierra Verde, Fla. / Berkley Prep</t>
  </si>
  <si>
    <t>Ryan Turnage III </t>
  </si>
  <si>
    <t>Mt. Pleasant, S.C. (North Carolina Tech Prep) (Wando HS)</t>
  </si>
  <si>
    <t>Sellers, Sean</t>
  </si>
  <si>
    <t>Lebanon, Pa./Cedar Crest</t>
  </si>
  <si>
    <t>Matthew Shimshock</t>
  </si>
  <si>
    <t>#29 </t>
  </si>
  <si>
    <t>Simms, Aaron </t>
  </si>
  <si>
    <t>Wesley Sherrill </t>
  </si>
  <si>
    <t>Antioch, Tenn. / Brentwood Academy</t>
  </si>
  <si>
    <t>Patrick Wray</t>
  </si>
  <si>
    <t>Julian Quintin</t>
  </si>
  <si>
    <t>Nigel Robertson </t>
  </si>
  <si>
    <t>C.J. Pierce </t>
  </si>
  <si>
    <t>Chesapeake, Va.</t>
  </si>
  <si>
    <t>Justin Stout</t>
  </si>
  <si>
    <t>Mesquite, Texas/West Mesquite HS</t>
  </si>
  <si>
    <t>Jon Osterhout </t>
  </si>
  <si>
    <t>Elmhurst, Ill. / Fenwick</t>
  </si>
  <si>
    <t>David Van Dyke </t>
  </si>
  <si>
    <t>Miami, Fla. (B.T. Washington HS)</t>
  </si>
  <si>
    <t>Shangold, Justin</t>
  </si>
  <si>
    <t>Basking Ridge, N.J./The Pingry School</t>
  </si>
  <si>
    <t>Eddy Sihavong</t>
  </si>
  <si>
    <t>#1 </t>
  </si>
  <si>
    <t>Sims, Quentin </t>
  </si>
  <si>
    <t>Jordan Smith </t>
  </si>
  <si>
    <t>Aaron Godwin</t>
  </si>
  <si>
    <t>Dominick Reyes</t>
  </si>
  <si>
    <t>Aldaro Russell </t>
  </si>
  <si>
    <t>Dan Prater </t>
  </si>
  <si>
    <t>Morehead, Ky.</t>
  </si>
  <si>
    <t>Branden Thomas</t>
  </si>
  <si>
    <t>Spencer Perry </t>
  </si>
  <si>
    <t>Chicago, Ill. / Loyola Academy</t>
  </si>
  <si>
    <t>Ronn Vinson </t>
  </si>
  <si>
    <t>New Orleans, La. (LSU) (Newman HS)</t>
  </si>
  <si>
    <t>Shenoy, Vikram</t>
  </si>
  <si>
    <t>Harrisburg, Pa./Trinity</t>
  </si>
  <si>
    <t>Quinneil Simmons</t>
  </si>
  <si>
    <t>#85 </t>
  </si>
  <si>
    <t>Stewart, Matt </t>
  </si>
  <si>
    <t>Matthew Smith </t>
  </si>
  <si>
    <t>Jonesboro, Ga. / North Clayton</t>
  </si>
  <si>
    <t>Theodore McNeal II</t>
  </si>
  <si>
    <t>Christian Ricard</t>
  </si>
  <si>
    <t>Abasi Salimu </t>
  </si>
  <si>
    <t>Los Angeles, Calif.</t>
  </si>
  <si>
    <t>Darius Pritchett </t>
  </si>
  <si>
    <t>Courtlin Thompson</t>
  </si>
  <si>
    <t>Lancaster, Calif./Antelope Valley Christian HS/Saddleback CC</t>
  </si>
  <si>
    <t>AJ Pignone </t>
  </si>
  <si>
    <t>Ashton, Md. / Sherwood</t>
  </si>
  <si>
    <t>Lamar Wallace </t>
  </si>
  <si>
    <t>Baton Rouge, La. (Capitol PCA)</t>
  </si>
  <si>
    <t>Smith, Tracey</t>
  </si>
  <si>
    <t>Allen, Texas/Allen</t>
  </si>
  <si>
    <t>Zack Smith</t>
  </si>
  <si>
    <t>#90 </t>
  </si>
  <si>
    <t>Sweeden, Tyler </t>
  </si>
  <si>
    <t>Conor Sparkman </t>
  </si>
  <si>
    <t>Sparta, Tenn. / White County HS</t>
  </si>
  <si>
    <t>Damien Lee</t>
  </si>
  <si>
    <t>William Ruland</t>
  </si>
  <si>
    <t>Nick Scelfo </t>
  </si>
  <si>
    <t>Eric Pugh </t>
  </si>
  <si>
    <t>Bret Treadway</t>
  </si>
  <si>
    <t>Ben Prater </t>
  </si>
  <si>
    <t>Signal Mountain, Tenn. / Baylor</t>
  </si>
  <si>
    <t>Trabis Ward </t>
  </si>
  <si>
    <t>Ft. Lauderdale, FL (Dillard HS)</t>
  </si>
  <si>
    <t>Smith, Tyler</t>
  </si>
  <si>
    <t>Hatfield, Pa./North Penn</t>
  </si>
  <si>
    <t>Victor Steffen</t>
  </si>
  <si>
    <t>#76 </t>
  </si>
  <si>
    <t>Sweeton, Charles </t>
  </si>
  <si>
    <t>William Stevens </t>
  </si>
  <si>
    <t>Brentwood, Tenn. / David Lipscomb</t>
  </si>
  <si>
    <t>Troy Goss</t>
  </si>
  <si>
    <t>Dimitry Russ</t>
  </si>
  <si>
    <t>Dwight Storay </t>
  </si>
  <si>
    <t>Anaheim, Calif.</t>
  </si>
  <si>
    <t>Jake Raymond </t>
  </si>
  <si>
    <t>Pickerington, Ohio</t>
  </si>
  <si>
    <t>Scott Utterback</t>
  </si>
  <si>
    <t>RS SO-RS</t>
  </si>
  <si>
    <t>Vidor, Texas/Vidor HS</t>
  </si>
  <si>
    <t>Dan Redinger </t>
  </si>
  <si>
    <t>Hampstead, N.C. / Topsail Senior</t>
  </si>
  <si>
    <t>Harold Watson </t>
  </si>
  <si>
    <t>Brownsville, Tenn. (Haywood County HS)</t>
  </si>
  <si>
    <t>Spahr, Christopher</t>
  </si>
  <si>
    <t>CJ Stempeck</t>
  </si>
  <si>
    <t>#30 </t>
  </si>
  <si>
    <t>Taylor, Richard </t>
  </si>
  <si>
    <t>Darian Stone </t>
  </si>
  <si>
    <t>Clinton, Tenn. / Clinton</t>
  </si>
  <si>
    <t>Michael Johnson</t>
  </si>
  <si>
    <t>David Shukri</t>
  </si>
  <si>
    <t>Jarrot Thomas </t>
  </si>
  <si>
    <t>Brandon Reeves </t>
  </si>
  <si>
    <t>Deer Park, Ohio</t>
  </si>
  <si>
    <t>Mike Venson</t>
  </si>
  <si>
    <t>Ben Richardson </t>
  </si>
  <si>
    <t>Huntsville, Ala. / Randolph School</t>
  </si>
  <si>
    <t>Mike West </t>
  </si>
  <si>
    <t>Cross City, FL (Dixie County HS)</t>
  </si>
  <si>
    <t>Spear, Mike</t>
  </si>
  <si>
    <t>Pennsauken, N.J./Bishop Eustace</t>
  </si>
  <si>
    <t>Robert Stup</t>
  </si>
  <si>
    <t>#83 </t>
  </si>
  <si>
    <t>Thomas, Drew </t>
  </si>
  <si>
    <t>Dylan Sullivan </t>
  </si>
  <si>
    <t>Lavernge, Tenn. / Lavernge</t>
  </si>
  <si>
    <t>Sean Robison</t>
  </si>
  <si>
    <t>Leston Simpson</t>
  </si>
  <si>
    <t>Jordan Thompson </t>
  </si>
  <si>
    <t>Jason Rider </t>
  </si>
  <si>
    <t>Lexington, Ky.</t>
  </si>
  <si>
    <t>Joseph Viator</t>
  </si>
  <si>
    <t>Orange, Texas/Little Cypress-Mauriceville HS</t>
  </si>
  <si>
    <t>David Rogers </t>
  </si>
  <si>
    <t>Boerne, Texas / Boerne Champion</t>
  </si>
  <si>
    <t>Michael Whitaker </t>
  </si>
  <si>
    <t>Nashville, Tenn. (Glencliff HS)</t>
  </si>
  <si>
    <t>Steinbeck, Matthew</t>
  </si>
  <si>
    <t>Pittsburgh, Pa./North Allegheny</t>
  </si>
  <si>
    <t>James Travellin</t>
  </si>
  <si>
    <t>#9 </t>
  </si>
  <si>
    <t>Thompson, Chris </t>
  </si>
  <si>
    <t>Austin Tallant </t>
  </si>
  <si>
    <t>Martezo Rodgers</t>
  </si>
  <si>
    <t>Wesley Skiffington</t>
  </si>
  <si>
    <t>Eric Trench </t>
  </si>
  <si>
    <t>Jeremy Robinson </t>
  </si>
  <si>
    <t>James Washington</t>
  </si>
  <si>
    <t>Kameron Romaelle </t>
  </si>
  <si>
    <t>Oldsmar, Fla. / Tarpon Springs</t>
  </si>
  <si>
    <t>Chris Williams </t>
  </si>
  <si>
    <t>Tulsa, Okla. (Fort Hays State CC) (East Central HS)</t>
  </si>
  <si>
    <t>Steinhilber, Troy</t>
  </si>
  <si>
    <t>Rochester, N.Y./Pittsford Sutherland</t>
  </si>
  <si>
    <t>Spencer Wallach</t>
  </si>
  <si>
    <t>#60 </t>
  </si>
  <si>
    <t>Topps, Anthony </t>
  </si>
  <si>
    <t>Parker Teeter </t>
  </si>
  <si>
    <t>Lebanon, Tenn. / Friendship Christian HS</t>
  </si>
  <si>
    <t>Cody Meddaugh</t>
  </si>
  <si>
    <t>Junior Solice</t>
  </si>
  <si>
    <t>Garrison Trice </t>
  </si>
  <si>
    <t>Fort Worth, Texas</t>
  </si>
  <si>
    <t>Mohammed Saleh </t>
  </si>
  <si>
    <t>Kissimmee, Fla.</t>
  </si>
  <si>
    <t>Marcus Washington</t>
  </si>
  <si>
    <t>SO-TR</t>
  </si>
  <si>
    <t>Houston, Texas/Stephen F. Austin HS/Ft. Scott CC</t>
  </si>
  <si>
    <t>Robert Schick </t>
  </si>
  <si>
    <t>Wilson, N.C. / Hunt</t>
  </si>
  <si>
    <t>John Williams III </t>
  </si>
  <si>
    <t>Chattanooga, Tenn. (Central HS)</t>
  </si>
  <si>
    <t>Stewart, Wayne</t>
  </si>
  <si>
    <t>Westbury, N.Y./Westbury</t>
  </si>
  <si>
    <t>Brendan Walsh</t>
  </si>
  <si>
    <t>#61 </t>
  </si>
  <si>
    <t>Turner, Juwan </t>
  </si>
  <si>
    <t>Ryan Tilghman </t>
  </si>
  <si>
    <t>Robert Dorsey</t>
  </si>
  <si>
    <t>Ben Solis</t>
  </si>
  <si>
    <t>Jesse Turner </t>
  </si>
  <si>
    <t>Rayquan Sam </t>
  </si>
  <si>
    <t>Brock Wempa</t>
  </si>
  <si>
    <t>Royse City, Texas/Royse City HS/Tyler JC</t>
  </si>
  <si>
    <t>Jack Schryber </t>
  </si>
  <si>
    <t>McLean, Va. / Georgetown Prep</t>
  </si>
  <si>
    <t>Bryce Wilson </t>
  </si>
  <si>
    <t>St. Petersburg, Fla. (Canterbury School)</t>
  </si>
  <si>
    <t>Sullivan, Kyle</t>
  </si>
  <si>
    <t>Punter/Wide Receiver</t>
  </si>
  <si>
    <t>Wilmington, Del./St. Mark's</t>
  </si>
  <si>
    <t>Michael Watts</t>
  </si>
  <si>
    <t>#97 </t>
  </si>
  <si>
    <t>Vincent, Garrett </t>
  </si>
  <si>
    <t>Kedrick Towles </t>
  </si>
  <si>
    <t>Antioch, Tenn. / Antioch</t>
  </si>
  <si>
    <t>Victor Spinelli</t>
  </si>
  <si>
    <t>Edet Udoh </t>
  </si>
  <si>
    <t>Houston, Texas</t>
  </si>
  <si>
    <t>Donte Sawyer </t>
  </si>
  <si>
    <t>Acworth, Ga.</t>
  </si>
  <si>
    <t>Jestin White</t>
  </si>
  <si>
    <t>Houston, Texas/North Shore HS</t>
  </si>
  <si>
    <t>Aidan Scrivens </t>
  </si>
  <si>
    <t>Maidstone, Kent, U.K.</t>
  </si>
  <si>
    <t>Devin Wilson </t>
  </si>
  <si>
    <t>Nashville, Tenn. (Pope John Paul II HS)</t>
  </si>
  <si>
    <t>Taglianetti, Louis</t>
  </si>
  <si>
    <t>John Weber</t>
  </si>
  <si>
    <t>#95 </t>
  </si>
  <si>
    <t>Wathen, Dean </t>
  </si>
  <si>
    <t>Adam Urbano </t>
  </si>
  <si>
    <t>Anthony Stanish</t>
  </si>
  <si>
    <t>Siegan Vergenal </t>
  </si>
  <si>
    <t>Jeff Schmidt </t>
  </si>
  <si>
    <t>Coconut, Fla. </t>
  </si>
  <si>
    <t>Josh Wilson</t>
  </si>
  <si>
    <t>Allan Spiegel </t>
  </si>
  <si>
    <t>McLean, Va. / Landon</t>
  </si>
  <si>
    <t>Aaron Woods </t>
  </si>
  <si>
    <t>Knoxville, Tenn. (Halls HS)</t>
  </si>
  <si>
    <t>Thompson, Charles</t>
  </si>
  <si>
    <t>San Diego, Calif./Mercersburg Academy (Pa.)</t>
  </si>
  <si>
    <t>Shane Wilson</t>
  </si>
  <si>
    <t>#52 </t>
  </si>
  <si>
    <t>Wilkins, Jeremiah </t>
  </si>
  <si>
    <t>Ladarius Vanlier </t>
  </si>
  <si>
    <t>RB/RS </t>
  </si>
  <si>
    <t>Nashville, Tenn. / Maplewood</t>
  </si>
  <si>
    <t>Aaron Thompson</t>
  </si>
  <si>
    <t>Jake Wallace </t>
  </si>
  <si>
    <t>Shreveport, La.</t>
  </si>
  <si>
    <t>Kameron Scott </t>
  </si>
  <si>
    <t>Portsmouth, Va.</t>
  </si>
  <si>
    <t>Davion Wolford</t>
  </si>
  <si>
    <t>Stafford, Texas/Willowridge HS</t>
  </si>
  <si>
    <t>Will Sutherland </t>
  </si>
  <si>
    <t>Corpus Christi, Texas / Woodberry Forest School</t>
  </si>
  <si>
    <t>Anthony Woods </t>
  </si>
  <si>
    <t>Detroit, Mich. (Michigan State) </t>
  </si>
  <si>
    <t>Traber, Beau</t>
  </si>
  <si>
    <t>Norman, Okla./Norman North</t>
  </si>
  <si>
    <t>Frank Wukovits</t>
  </si>
  <si>
    <t>#4 </t>
  </si>
  <si>
    <t>Williams, Thad </t>
  </si>
  <si>
    <t>LaDarrius Verge </t>
  </si>
  <si>
    <t>Murfreesboro, Tenn. / Riverdale</t>
  </si>
  <si>
    <t>Andres Trujillo</t>
  </si>
  <si>
    <t>Marcus Washington </t>
  </si>
  <si>
    <t>Lillian, Ala.</t>
  </si>
  <si>
    <t>Alex Sealy </t>
  </si>
  <si>
    <t>Fairhope, Ala.</t>
  </si>
  <si>
    <t>Bates Taylor </t>
  </si>
  <si>
    <t>Turner, Tajh</t>
  </si>
  <si>
    <t>Harrisburg, Pa./Susquehanna Township</t>
  </si>
  <si>
    <t>Mike Yeager</t>
  </si>
  <si>
    <t>#44 </t>
  </si>
  <si>
    <t>Wright, Chris </t>
  </si>
  <si>
    <t>Cory Webber </t>
  </si>
  <si>
    <t>A.J. Valentine</t>
  </si>
  <si>
    <t>Jimmy Wentworth </t>
  </si>
  <si>
    <t>Slidell, La.</t>
  </si>
  <si>
    <t>Zachary Senvisky </t>
  </si>
  <si>
    <t>Union, Ky.</t>
  </si>
  <si>
    <t>Grant Thomas </t>
  </si>
  <si>
    <t>Middlesex Borough, N.J. / The Pingry School</t>
  </si>
  <si>
    <t>Vallala, Sal</t>
  </si>
  <si>
    <t>Dallas, Texas/Jesuit Prep</t>
  </si>
  <si>
    <t>#24 </t>
  </si>
  <si>
    <t>Wright, Rod </t>
  </si>
  <si>
    <t>Tyler Whitlock </t>
  </si>
  <si>
    <t>Elizabethtown, Tenn. / Elizabethtown HS</t>
  </si>
  <si>
    <t>Nick Vitale</t>
  </si>
  <si>
    <t>Marlon Williams </t>
  </si>
  <si>
    <t>Nico Sidari </t>
  </si>
  <si>
    <t>Parma, Ohio</t>
  </si>
  <si>
    <t>Ricky Tkac </t>
  </si>
  <si>
    <t>Burke, Va. / Lake Braddock</t>
  </si>
  <si>
    <t>Walker, Victor</t>
  </si>
  <si>
    <t>Frederick, Md./Governor Thomas Johnson</t>
  </si>
  <si>
    <t>Anthony Williams </t>
  </si>
  <si>
    <t>Rich Vitale</t>
  </si>
  <si>
    <t>Reggie Wilson </t>
  </si>
  <si>
    <t>Franklinton, La.</t>
  </si>
  <si>
    <t>Adam Slupski </t>
  </si>
  <si>
    <t>Galena, Ohio</t>
  </si>
  <si>
    <t>Torry Treu </t>
  </si>
  <si>
    <t>Chagrin Falls, Ohio / Kenston</t>
  </si>
  <si>
    <t>Wells, Aaron</t>
  </si>
  <si>
    <t>Glen Allen, Va./Deep Run</t>
  </si>
  <si>
    <t>Steve Wilson </t>
  </si>
  <si>
    <t>Smyrna, Tenn. / Smyrna</t>
  </si>
  <si>
    <t>Nick Wagner</t>
  </si>
  <si>
    <t>Michael Woods </t>
  </si>
  <si>
    <t>Livonia, La.</t>
  </si>
  <si>
    <t>Jarrett Smart </t>
  </si>
  <si>
    <t>Attica, Ind.</t>
  </si>
  <si>
    <t>Chris Trinetti </t>
  </si>
  <si>
    <t>Chagrin Flls, Ohio / Chagrin Falls</t>
  </si>
  <si>
    <t>Wesley, Brandon</t>
  </si>
  <si>
    <t>Plano, Texas/Plano East</t>
  </si>
  <si>
    <t>Luke Woodason </t>
  </si>
  <si>
    <t>Atlanta, Ga. / Northwest Whitfield</t>
  </si>
  <si>
    <t>Steven Watts</t>
  </si>
  <si>
    <t>Andrew Wynn </t>
  </si>
  <si>
    <t>Rayne, La.</t>
  </si>
  <si>
    <t>Jorge Soba </t>
  </si>
  <si>
    <t>Tampa, Fla.</t>
  </si>
  <si>
    <t>Kurt Vidmer </t>
  </si>
  <si>
    <t>Young, Jeremiah</t>
  </si>
  <si>
    <t>Steelton, Pa./Steelton-Highspire</t>
  </si>
  <si>
    <t>Zack Ziegler </t>
  </si>
  <si>
    <t>RB / WR </t>
  </si>
  <si>
    <t>Greenbrier, Tenn. / Greenbrier</t>
  </si>
  <si>
    <t>Devante Wheeler</t>
  </si>
  <si>
    <t>Brian Young </t>
  </si>
  <si>
    <t>Addis, La.</t>
  </si>
  <si>
    <t>Terell Stanford </t>
  </si>
  <si>
    <t>Hilliard, Ohio</t>
  </si>
  <si>
    <t>Nelson White </t>
  </si>
  <si>
    <t>Concord, N.C. / Jay M. Robinson</t>
  </si>
  <si>
    <t>Zbytek, Tyler</t>
  </si>
  <si>
    <t>Lockport, N.Y./Akron</t>
  </si>
  <si>
    <t>Chad Zinchini </t>
  </si>
  <si>
    <t>Hendersonville, Tenn. / Beech </t>
  </si>
  <si>
    <t>Mike White</t>
  </si>
  <si>
    <t>Lorenza Young </t>
  </si>
  <si>
    <t>Blake Stanley </t>
  </si>
  <si>
    <t>Bardstown, Ky.</t>
  </si>
  <si>
    <t>Josh Wiggins </t>
  </si>
  <si>
    <t>Rocky Point, N.C. / Heide Trask</t>
  </si>
  <si>
    <t>Jamie Williams</t>
  </si>
  <si>
    <t>Ryan Zeller </t>
  </si>
  <si>
    <t>Cyrus Strahm </t>
  </si>
  <si>
    <t>Carey, Ohio</t>
  </si>
  <si>
    <t>Matt Williams </t>
  </si>
  <si>
    <t>Cary, N.C. / Panther Creek</t>
  </si>
  <si>
    <t>Jaheem Woods</t>
  </si>
  <si>
    <t> </t>
  </si>
  <si>
    <t>Tanner Teepen </t>
  </si>
  <si>
    <t>Reese Williams </t>
  </si>
  <si>
    <t>Abilene, Texas / Abilene Cooper</t>
  </si>
  <si>
    <t>Keith Thielemann </t>
  </si>
  <si>
    <t>Chris Woods </t>
  </si>
  <si>
    <t>Burlington, N.C. / Cummings</t>
  </si>
  <si>
    <t>Kevin Thomas </t>
  </si>
  <si>
    <t>Maple Heights, Ohio</t>
  </si>
  <si>
    <t>Kacy Yuhas </t>
  </si>
  <si>
    <t>Upper Arlington, Ohio / Upper Arlington</t>
  </si>
  <si>
    <t>Nick Wagoner </t>
  </si>
  <si>
    <t>Shelby, Ohio</t>
  </si>
  <si>
    <t>Trey Watkins </t>
  </si>
  <si>
    <t>Shade Whitfield </t>
  </si>
  <si>
    <t>Turpin, Ohio</t>
  </si>
  <si>
    <t>Zach Whitt </t>
  </si>
  <si>
    <t>Ashland, Ky.</t>
  </si>
  <si>
    <t>Marcus Williams </t>
  </si>
  <si>
    <t>Clinton, Md.</t>
  </si>
  <si>
    <t>Russell Wilson </t>
  </si>
  <si>
    <t>Bret Wisecarver </t>
  </si>
  <si>
    <t>La Grange, Ky.</t>
  </si>
  <si>
    <t>NIck Wrightsel </t>
  </si>
  <si>
    <t>Plain City, Ohio</t>
  </si>
  <si>
    <t>Jaison Yoshimura </t>
  </si>
  <si>
    <t>Sugar Hill, Ga.</t>
  </si>
  <si>
    <t>FCS Team</t>
  </si>
  <si>
    <t>Pass Att</t>
  </si>
  <si>
    <t>Rush Att</t>
  </si>
  <si>
    <t>Total</t>
  </si>
  <si>
    <t>Pass RatIA %</t>
  </si>
  <si>
    <t>Team</t>
  </si>
  <si>
    <t>G</t>
  </si>
  <si>
    <t>Sacks</t>
  </si>
  <si>
    <t>Sack Yds</t>
  </si>
  <si>
    <t>Sacks/G</t>
  </si>
  <si>
    <t>Final Rank</t>
  </si>
  <si>
    <t>Aggresivenes</t>
  </si>
  <si>
    <t>States</t>
  </si>
  <si>
    <t>Nearby</t>
  </si>
  <si>
    <t>GA, TN, MS, FL</t>
  </si>
  <si>
    <t>NM, UT, CA, NV</t>
  </si>
  <si>
    <t>MO, OK, LA, MS, TN</t>
  </si>
  <si>
    <t>Alcorn st </t>
  </si>
  <si>
    <t>OR, NV, AZ</t>
  </si>
  <si>
    <t>Appalachian st </t>
  </si>
  <si>
    <t>WY, UT, NM, KS, NB</t>
  </si>
  <si>
    <t>MA, RI, NY</t>
  </si>
  <si>
    <t>NY, MD, DC</t>
  </si>
  <si>
    <t>GA, AL</t>
  </si>
  <si>
    <t>TN, AL, FL, SC</t>
  </si>
  <si>
    <t>OR, WA, NV, UT, WY, MT</t>
  </si>
  <si>
    <t>IA, MO, KY, IN, WI</t>
  </si>
  <si>
    <t>KY, IL, OH, MI</t>
  </si>
  <si>
    <t>MN, NB, MO, IL, WI</t>
  </si>
  <si>
    <t>IN, MO, TN, VA, WV, OH</t>
  </si>
  <si>
    <t>MS, TX, AR</t>
  </si>
  <si>
    <t>VT, NH, MA</t>
  </si>
  <si>
    <t>DE, PA, WV, VA</t>
  </si>
  <si>
    <t>NH, RI, CT, NY</t>
  </si>
  <si>
    <t>AL, LA, AR, TN</t>
  </si>
  <si>
    <t>IA, KS, AR, IL, NB, OK</t>
  </si>
  <si>
    <t>ID, WY, SD, ND</t>
  </si>
  <si>
    <t>VT, MA, ME</t>
  </si>
  <si>
    <t>NY, PA, DE</t>
  </si>
  <si>
    <t>PA, VT, NH</t>
  </si>
  <si>
    <t>VA, TN, SC</t>
  </si>
  <si>
    <t>Delaware st </t>
  </si>
  <si>
    <t>MN, IW, WY</t>
  </si>
  <si>
    <t>WV, KY, IN, MI</t>
  </si>
  <si>
    <t>WA, CA, NV, ID</t>
  </si>
  <si>
    <t>MD, WV, OH</t>
  </si>
  <si>
    <t>CT, MA</t>
  </si>
  <si>
    <t>NC, TN, GA</t>
  </si>
  <si>
    <t>ND, WY, NB, MN</t>
  </si>
  <si>
    <t>KY, AR, MS, AL, GA, NC</t>
  </si>
  <si>
    <t>OK, NM, LA, AR</t>
  </si>
  <si>
    <t>ID, NV, AR, CO, WY</t>
  </si>
  <si>
    <t>WV, KY, NC</t>
  </si>
  <si>
    <t>OR, ID</t>
  </si>
  <si>
    <t>VA, MD, DE</t>
  </si>
  <si>
    <t>Georgia st </t>
  </si>
  <si>
    <t>Idaho st </t>
  </si>
  <si>
    <t>Illinois st </t>
  </si>
  <si>
    <t>Indiana st </t>
  </si>
  <si>
    <t>Jackson st </t>
  </si>
  <si>
    <t>Jacksonville st </t>
  </si>
  <si>
    <t>McNeese st </t>
  </si>
  <si>
    <t>Missouri st </t>
  </si>
  <si>
    <t>Morehead st </t>
  </si>
  <si>
    <t>Morgan st </t>
  </si>
  <si>
    <t>Murray st </t>
  </si>
  <si>
    <t>Nicholls st </t>
  </si>
  <si>
    <t>Norfolk st </t>
  </si>
  <si>
    <t>Northwestern st </t>
  </si>
  <si>
    <t>Northern IAwa </t>
  </si>
  <si>
    <t>Portland st </t>
  </si>
  <si>
    <t>Old DominIAn </t>
  </si>
  <si>
    <t>Sacramento st </t>
  </si>
  <si>
    <t>Sam Houston st </t>
  </si>
  <si>
    <t>Savannah st </t>
  </si>
  <si>
    <t>South Carolina st </t>
  </si>
  <si>
    <t>South Dakota st </t>
  </si>
  <si>
    <t>Tennessee st </t>
  </si>
  <si>
    <t>Weber st </t>
  </si>
  <si>
    <t>VTI </t>
  </si>
  <si>
    <t>Youngstown st </t>
  </si>
</sst>
</file>

<file path=xl/styles.xml><?xml version="1.0" encoding="utf-8"?>
<styleSheet xmlns="http://schemas.openxmlformats.org/spreadsheetml/2006/main" xmlns:x14ac="http://schemas.microsoft.com/office/spreadsheetml/2009/9/ac" xmlns:mc="http://schemas.openxmlformats.org/markup-compatibility/2006">
  <numFmts count="16">
    <numFmt numFmtId="164" formatCode="mmm-yy;@"/>
    <numFmt numFmtId="165" formatCode="mmm-yy;@"/>
    <numFmt numFmtId="166" formatCode="0.000"/>
    <numFmt numFmtId="167" formatCode="d-mmm;@"/>
    <numFmt numFmtId="168" formatCode="0.0"/>
    <numFmt numFmtId="169" formatCode="0.000000000000000%"/>
    <numFmt numFmtId="170" formatCode="m/d;@"/>
    <numFmt numFmtId="171" formatCode="m/d;@"/>
    <numFmt numFmtId="172" formatCode="m/d;@"/>
    <numFmt numFmtId="173" formatCode="m/d;@"/>
    <numFmt numFmtId="174" formatCode="m/d;@"/>
    <numFmt numFmtId="175" formatCode="m/d;@"/>
    <numFmt numFmtId="176" formatCode="m/d;@"/>
    <numFmt numFmtId="177" formatCode="d-mmm;@"/>
    <numFmt numFmtId="178" formatCode="0.0"/>
    <numFmt numFmtId="179" formatCode="m/d;@"/>
  </numFmts>
  <fonts count="116">
    <font>
      <b val="0"/>
      <i val="0"/>
      <strike val="0"/>
      <u val="none"/>
      <sz val="10.0"/>
      <color rgb="FF000000"/>
      <name val="Arial"/>
    </font>
    <font>
      <b val="0"/>
      <i val="0"/>
      <strike val="0"/>
      <u val="none"/>
      <sz val="12.0"/>
      <color rgb="FF000000"/>
      <name val="Arial"/>
    </font>
    <font>
      <b/>
      <i val="0"/>
      <strike val="0"/>
      <u val="none"/>
      <sz val="10.0"/>
      <color rgb="FF000000"/>
      <name val="Arial"/>
    </font>
    <font>
      <b val="0"/>
      <i val="0"/>
      <strike val="0"/>
      <u val="none"/>
      <sz val="8.0"/>
      <color rgb="FF000000"/>
      <name val="Calibri"/>
    </font>
    <font>
      <b val="0"/>
      <i val="0"/>
      <strike val="0"/>
      <u val="none"/>
      <sz val="12.0"/>
      <color rgb="FF000000"/>
      <name val="Arial"/>
    </font>
    <font>
      <b/>
      <i val="0"/>
      <strike val="0"/>
      <u val="none"/>
      <sz val="10.0"/>
      <color rgb="FF000000"/>
      <name val="Arial"/>
    </font>
    <font>
      <b/>
      <i val="0"/>
      <strike val="0"/>
      <u val="none"/>
      <sz val="10.0"/>
      <color rgb="FF000000"/>
      <name val="Arial"/>
    </font>
    <font>
      <b/>
      <i val="0"/>
      <strike val="0"/>
      <u/>
      <sz val="14.0"/>
      <color rgb="FF000000"/>
      <name val="Arial"/>
    </font>
    <font>
      <b val="0"/>
      <i val="0"/>
      <strike val="0"/>
      <u val="none"/>
      <sz val="12.0"/>
      <color rgb="FF000000"/>
      <name val="Arial"/>
    </font>
    <font>
      <b val="0"/>
      <i val="0"/>
      <strike val="0"/>
      <u val="none"/>
      <sz val="12.0"/>
      <color rgb="FF000000"/>
      <name val="Arial"/>
    </font>
    <font>
      <b/>
      <i val="0"/>
      <strike val="0"/>
      <u val="none"/>
      <sz val="10.0"/>
      <color rgb="FF000000"/>
      <name val="Arial"/>
    </font>
    <font>
      <b val="0"/>
      <i val="0"/>
      <strike val="0"/>
      <u val="none"/>
      <sz val="12.0"/>
      <color rgb="FF000000"/>
      <name val="Arial"/>
    </font>
    <font>
      <b/>
      <i val="0"/>
      <strike val="0"/>
      <u val="none"/>
      <sz val="10.0"/>
      <color rgb="FF000000"/>
      <name val="Calibri"/>
    </font>
    <font>
      <b val="0"/>
      <i val="0"/>
      <strike val="0"/>
      <u val="none"/>
      <sz val="10.0"/>
      <color rgb="FF000000"/>
      <name val="Arial"/>
    </font>
    <font>
      <b val="0"/>
      <i val="0"/>
      <strike val="0"/>
      <u val="none"/>
      <sz val="12.0"/>
      <color rgb="FF000000"/>
      <name val="Arial"/>
    </font>
    <font>
      <b val="0"/>
      <i val="0"/>
      <strike val="0"/>
      <u val="none"/>
      <sz val="10.0"/>
      <color rgb="FF000000"/>
      <name val="Arial"/>
    </font>
    <font>
      <b val="0"/>
      <i val="0"/>
      <strike val="0"/>
      <u val="none"/>
      <sz val="12.0"/>
      <color rgb="FF000000"/>
      <name val="Arial"/>
    </font>
    <font>
      <b/>
      <i val="0"/>
      <strike val="0"/>
      <u val="none"/>
      <sz val="12.0"/>
      <color rgb="FF000000"/>
      <name val="Arial"/>
    </font>
    <font>
      <b val="0"/>
      <i val="0"/>
      <strike val="0"/>
      <u val="none"/>
      <sz val="11.0"/>
      <color rgb="FF000000"/>
      <name val="Arial"/>
    </font>
    <font>
      <b val="0"/>
      <i val="0"/>
      <strike val="0"/>
      <u/>
      <sz val="10.0"/>
      <color rgb="FF0000FF"/>
      <name val="Arial"/>
    </font>
    <font>
      <b val="0"/>
      <i val="0"/>
      <strike val="0"/>
      <u val="none"/>
      <sz val="8.0"/>
      <color rgb="FF000000"/>
      <name val="Calibri"/>
    </font>
    <font>
      <b val="0"/>
      <i val="0"/>
      <strike val="0"/>
      <u val="none"/>
      <sz val="11.0"/>
      <color rgb="FF000000"/>
      <name val="Arial"/>
    </font>
    <font>
      <b val="0"/>
      <i val="0"/>
      <strike val="0"/>
      <u val="none"/>
      <sz val="10.0"/>
      <color rgb="FF000000"/>
      <name val="Arial"/>
    </font>
    <font>
      <b/>
      <i val="0"/>
      <strike val="0"/>
      <u val="none"/>
      <sz val="11.0"/>
      <color rgb="FFFF0000"/>
      <name val="Arial"/>
    </font>
    <font>
      <b val="0"/>
      <i val="0"/>
      <strike val="0"/>
      <u val="none"/>
      <sz val="10.0"/>
      <color rgb="FF000000"/>
      <name val="Arial"/>
    </font>
    <font>
      <b val="0"/>
      <i val="0"/>
      <strike val="0"/>
      <u val="none"/>
      <sz val="11.0"/>
      <color rgb="FF000000"/>
      <name val="Arial"/>
    </font>
    <font>
      <b/>
      <i val="0"/>
      <strike val="0"/>
      <u val="none"/>
      <sz val="11.0"/>
      <color rgb="FF000000"/>
      <name val="Calibri"/>
    </font>
    <font>
      <b/>
      <i val="0"/>
      <strike val="0"/>
      <u val="none"/>
      <sz val="10.0"/>
      <color rgb="FF000000"/>
      <name val="Arial"/>
    </font>
    <font>
      <b val="0"/>
      <i val="0"/>
      <strike val="0"/>
      <u val="none"/>
      <sz val="10.0"/>
      <color rgb="FF000000"/>
      <name val="Arial"/>
    </font>
    <font>
      <b val="0"/>
      <i val="0"/>
      <strike val="0"/>
      <u val="none"/>
      <sz val="10.0"/>
      <color rgb="FF000000"/>
      <name val="Arial"/>
    </font>
    <font>
      <b val="0"/>
      <i/>
      <strike val="0"/>
      <u val="none"/>
      <sz val="10.0"/>
      <color rgb="FFFF0000"/>
      <name val="Arial"/>
    </font>
    <font>
      <b/>
      <i val="0"/>
      <strike val="0"/>
      <u val="none"/>
      <sz val="10.0"/>
      <color rgb="FF000000"/>
      <name val="Arial"/>
    </font>
    <font>
      <b/>
      <i val="0"/>
      <strike val="0"/>
      <u val="none"/>
      <sz val="10.0"/>
      <color rgb="FF000000"/>
      <name val="Arial"/>
    </font>
    <font>
      <b/>
      <i val="0"/>
      <strike val="0"/>
      <u val="none"/>
      <sz val="11.0"/>
      <color rgb="FF000000"/>
      <name val="Calibri"/>
    </font>
    <font>
      <b/>
      <i val="0"/>
      <strike val="0"/>
      <u val="none"/>
      <sz val="10.0"/>
      <color rgb="FF000000"/>
      <name val="Arial"/>
    </font>
    <font>
      <b/>
      <i val="0"/>
      <strike val="0"/>
      <u val="none"/>
      <sz val="10.0"/>
      <color rgb="FF8B0000"/>
      <name val="Arial"/>
    </font>
    <font>
      <b/>
      <i val="0"/>
      <strike val="0"/>
      <u val="none"/>
      <sz val="10.0"/>
      <color rgb="FF000000"/>
      <name val="Arial"/>
    </font>
    <font>
      <b/>
      <i val="0"/>
      <strike val="0"/>
      <u val="none"/>
      <sz val="11.0"/>
      <color rgb="FFFFFFFF"/>
      <name val="Arial"/>
    </font>
    <font>
      <b val="0"/>
      <i val="0"/>
      <strike val="0"/>
      <u val="none"/>
      <sz val="12.0"/>
      <color rgb="FF000000"/>
      <name val="Arial"/>
    </font>
    <font>
      <b/>
      <i val="0"/>
      <strike val="0"/>
      <u/>
      <sz val="11.0"/>
      <color rgb="FF000000"/>
      <name val="Arial"/>
    </font>
    <font>
      <b val="0"/>
      <i val="0"/>
      <strike val="0"/>
      <u val="none"/>
      <sz val="12.0"/>
      <color rgb="FF000000"/>
      <name val="Arial"/>
    </font>
    <font>
      <b/>
      <i val="0"/>
      <strike val="0"/>
      <u val="none"/>
      <sz val="11.0"/>
      <color rgb="FF000000"/>
      <name val="Arial"/>
    </font>
    <font>
      <b val="0"/>
      <i val="0"/>
      <strike val="0"/>
      <u val="none"/>
      <sz val="12.0"/>
      <color rgb="FF000000"/>
      <name val="Arial"/>
    </font>
    <font>
      <b val="0"/>
      <i val="0"/>
      <strike val="0"/>
      <u val="none"/>
      <sz val="10.0"/>
      <color rgb="FF006400"/>
      <name val="Arial"/>
    </font>
    <font>
      <b/>
      <i val="0"/>
      <strike val="0"/>
      <u val="none"/>
      <sz val="12.0"/>
      <color rgb="FF000000"/>
      <name val="Arial"/>
    </font>
    <font>
      <b val="0"/>
      <i val="0"/>
      <strike val="0"/>
      <u val="none"/>
      <sz val="12.0"/>
      <color rgb="FF000000"/>
      <name val="Arial"/>
    </font>
    <font>
      <b val="0"/>
      <i/>
      <strike val="0"/>
      <u val="none"/>
      <sz val="10.0"/>
      <color rgb="FFFF0000"/>
      <name val="Arial"/>
    </font>
    <font>
      <b/>
      <i val="0"/>
      <strike val="0"/>
      <u val="none"/>
      <sz val="10.0"/>
      <color rgb="FF000000"/>
      <name val="Arial"/>
    </font>
    <font>
      <b/>
      <i val="0"/>
      <strike val="0"/>
      <u val="none"/>
      <sz val="10.0"/>
      <color rgb="FF000000"/>
      <name val="Arial"/>
    </font>
    <font>
      <b/>
      <i val="0"/>
      <strike val="0"/>
      <u val="none"/>
      <sz val="11.0"/>
      <color rgb="FFFF0000"/>
      <name val="Arial"/>
    </font>
    <font>
      <b val="0"/>
      <i/>
      <strike val="0"/>
      <u val="none"/>
      <sz val="11.0"/>
      <color rgb="FF000000"/>
      <name val="Arial"/>
    </font>
    <font>
      <b val="0"/>
      <i val="0"/>
      <strike val="0"/>
      <u val="none"/>
      <sz val="12.0"/>
      <color rgb="FF000000"/>
      <name val="Arial"/>
    </font>
    <font>
      <b/>
      <i val="0"/>
      <strike val="0"/>
      <u val="none"/>
      <sz val="12.0"/>
      <color rgb="FF000000"/>
      <name val="Arial"/>
    </font>
    <font>
      <b val="0"/>
      <i val="0"/>
      <strike val="0"/>
      <u val="none"/>
      <sz val="11.0"/>
      <color rgb="FF000000"/>
      <name val="Arial"/>
    </font>
    <font>
      <b val="0"/>
      <i val="0"/>
      <strike val="0"/>
      <u val="none"/>
      <sz val="10.0"/>
      <color rgb="FF000080"/>
      <name val="Arial"/>
    </font>
    <font>
      <b/>
      <i val="0"/>
      <strike val="0"/>
      <u val="none"/>
      <sz val="12.0"/>
      <color rgb="FF000000"/>
      <name val="Arial"/>
    </font>
    <font>
      <b val="0"/>
      <i val="0"/>
      <strike val="0"/>
      <u val="none"/>
      <sz val="12.0"/>
      <color rgb="FF000000"/>
      <name val="Arial"/>
    </font>
    <font>
      <b val="0"/>
      <i val="0"/>
      <strike val="0"/>
      <u val="none"/>
      <sz val="10.0"/>
      <color rgb="FF000000"/>
      <name val="Arial"/>
    </font>
    <font>
      <b val="0"/>
      <i/>
      <strike val="0"/>
      <u val="none"/>
      <sz val="11.0"/>
      <color rgb="FFFF0000"/>
      <name val="Arial"/>
    </font>
    <font>
      <b/>
      <i val="0"/>
      <strike val="0"/>
      <u val="none"/>
      <sz val="12.0"/>
      <color rgb="FF000000"/>
      <name val="Arial"/>
    </font>
    <font>
      <b/>
      <i val="0"/>
      <strike val="0"/>
      <u val="none"/>
      <sz val="11.0"/>
      <color rgb="FF000000"/>
      <name val="Calibri"/>
    </font>
    <font>
      <b val="0"/>
      <i val="0"/>
      <strike val="0"/>
      <u val="none"/>
      <sz val="12.0"/>
      <color rgb="FF000000"/>
      <name val="Arial"/>
    </font>
    <font>
      <b val="0"/>
      <i val="0"/>
      <strike val="0"/>
      <u val="none"/>
      <sz val="10.0"/>
      <color rgb="FF000000"/>
      <name val="Arial"/>
    </font>
    <font>
      <b val="0"/>
      <i val="0"/>
      <strike val="0"/>
      <u val="none"/>
      <sz val="12.0"/>
      <color rgb="FF000000"/>
      <name val="Arial"/>
    </font>
    <font>
      <b/>
      <i val="0"/>
      <strike val="0"/>
      <u val="none"/>
      <sz val="12.0"/>
      <color rgb="FF000000"/>
      <name val="Arial"/>
    </font>
    <font>
      <b/>
      <i val="0"/>
      <strike val="0"/>
      <u val="none"/>
      <sz val="12.0"/>
      <color rgb="FF000000"/>
      <name val="Arial"/>
    </font>
    <font>
      <b val="0"/>
      <i val="0"/>
      <strike val="0"/>
      <u val="none"/>
      <sz val="11.0"/>
      <color rgb="FF000000"/>
      <name val="Arial"/>
    </font>
    <font>
      <b val="0"/>
      <i/>
      <strike val="0"/>
      <u val="none"/>
      <sz val="8.0"/>
      <color rgb="FFFF0000"/>
      <name val="Arial"/>
    </font>
    <font>
      <b val="0"/>
      <i val="0"/>
      <strike val="0"/>
      <u val="none"/>
      <sz val="12.0"/>
      <color rgb="FF000000"/>
      <name val="Arial"/>
    </font>
    <font>
      <b val="0"/>
      <i val="0"/>
      <strike val="0"/>
      <u val="none"/>
      <sz val="10.0"/>
      <color rgb="FF000000"/>
      <name val="Arial"/>
    </font>
    <font>
      <b val="0"/>
      <i val="0"/>
      <strike val="0"/>
      <u val="none"/>
      <sz val="10.0"/>
      <color rgb="FF000000"/>
      <name val="Arial"/>
    </font>
    <font>
      <b/>
      <i val="0"/>
      <strike val="0"/>
      <u val="none"/>
      <sz val="10.0"/>
      <color rgb="FF000000"/>
      <name val="Arial"/>
    </font>
    <font>
      <b val="0"/>
      <i val="0"/>
      <strike val="0"/>
      <u val="none"/>
      <sz val="11.0"/>
      <color rgb="FF000000"/>
      <name val="Arial"/>
    </font>
    <font>
      <b/>
      <i val="0"/>
      <strike val="0"/>
      <u val="none"/>
      <sz val="12.0"/>
      <color rgb="FF000000"/>
      <name val="Arial"/>
    </font>
    <font>
      <b/>
      <i/>
      <strike val="0"/>
      <u val="none"/>
      <sz val="10.0"/>
      <color rgb="FF000000"/>
      <name val="Arial"/>
    </font>
    <font>
      <b/>
      <i val="0"/>
      <strike val="0"/>
      <u val="none"/>
      <sz val="11.0"/>
      <color rgb="FF000000"/>
      <name val="Arial"/>
    </font>
    <font>
      <b val="0"/>
      <i val="0"/>
      <strike val="0"/>
      <u val="none"/>
      <sz val="12.0"/>
      <color rgb="FF000000"/>
      <name val="Arial"/>
    </font>
    <font>
      <b/>
      <i val="0"/>
      <strike val="0"/>
      <u/>
      <sz val="10.0"/>
      <color rgb="FF8B0000"/>
      <name val="Arial"/>
    </font>
    <font>
      <b val="0"/>
      <i val="0"/>
      <strike val="0"/>
      <u val="none"/>
      <sz val="10.0"/>
      <color rgb="FF000000"/>
      <name val="Arial"/>
    </font>
    <font>
      <b/>
      <i val="0"/>
      <strike val="0"/>
      <u val="none"/>
      <sz val="10.0"/>
      <color rgb="FF000000"/>
      <name val="Arial"/>
    </font>
    <font>
      <b/>
      <i val="0"/>
      <strike val="0"/>
      <u val="none"/>
      <sz val="16.0"/>
      <color rgb="FFFFFFFF"/>
      <name val="Arial"/>
    </font>
    <font>
      <b val="0"/>
      <i val="0"/>
      <strike val="0"/>
      <u val="none"/>
      <sz val="12.0"/>
      <color rgb="FF000000"/>
      <name val="Arial"/>
    </font>
    <font>
      <b val="0"/>
      <i val="0"/>
      <strike val="0"/>
      <u val="none"/>
      <sz val="10.0"/>
      <color rgb="FF000000"/>
      <name val="Arial"/>
    </font>
    <font>
      <b val="0"/>
      <i/>
      <strike val="0"/>
      <u val="none"/>
      <sz val="8.0"/>
      <color rgb="FFFF0000"/>
      <name val="Arial"/>
    </font>
    <font>
      <b/>
      <i val="0"/>
      <strike val="0"/>
      <u/>
      <sz val="10.0"/>
      <color rgb="FF000080"/>
      <name val="Arial"/>
    </font>
    <font>
      <b val="0"/>
      <i val="0"/>
      <strike val="0"/>
      <u val="none"/>
      <sz val="10.0"/>
      <color rgb="FF000000"/>
      <name val="Arial"/>
    </font>
    <font>
      <b val="0"/>
      <i val="0"/>
      <strike val="0"/>
      <u val="none"/>
      <sz val="10.0"/>
      <color rgb="FF000000"/>
      <name val="Arial"/>
    </font>
    <font>
      <b val="0"/>
      <i val="0"/>
      <strike val="0"/>
      <u val="none"/>
      <sz val="11.0"/>
      <color rgb="FF000000"/>
      <name val="Arial"/>
    </font>
    <font>
      <b/>
      <i val="0"/>
      <strike val="0"/>
      <u val="none"/>
      <sz val="11.0"/>
      <color rgb="FFFF0000"/>
      <name val="Arial"/>
    </font>
    <font>
      <b val="0"/>
      <i val="0"/>
      <strike val="0"/>
      <u val="none"/>
      <sz val="10.0"/>
      <color rgb="FF000000"/>
      <name val="Arial"/>
    </font>
    <font>
      <b val="0"/>
      <i val="0"/>
      <strike val="0"/>
      <u val="none"/>
      <sz val="11.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0.0"/>
      <color rgb="FF000000"/>
      <name val="Arial"/>
    </font>
    <font>
      <b val="0"/>
      <i val="0"/>
      <strike val="0"/>
      <u val="none"/>
      <sz val="12.0"/>
      <color rgb="FF000000"/>
      <name val="Arial"/>
    </font>
    <font>
      <b/>
      <i val="0"/>
      <strike val="0"/>
      <u/>
      <sz val="10.0"/>
      <color rgb="FF006400"/>
      <name val="Arial"/>
    </font>
    <font>
      <b/>
      <i val="0"/>
      <strike val="0"/>
      <u val="none"/>
      <sz val="10.0"/>
      <color rgb="FF006400"/>
      <name val="Arial"/>
    </font>
    <font>
      <b val="0"/>
      <i val="0"/>
      <strike val="0"/>
      <u val="none"/>
      <sz val="11.0"/>
      <color rgb="FF000000"/>
      <name val="Arial"/>
    </font>
    <font>
      <b val="0"/>
      <i val="0"/>
      <strike val="0"/>
      <u val="none"/>
      <sz val="12.0"/>
      <color rgb="FF000000"/>
      <name val="Arial"/>
    </font>
    <font>
      <b val="0"/>
      <i val="0"/>
      <strike val="0"/>
      <u val="none"/>
      <sz val="12.0"/>
      <color rgb="FF000000"/>
      <name val="Arial"/>
    </font>
    <font>
      <b val="0"/>
      <i/>
      <strike val="0"/>
      <u val="none"/>
      <sz val="10.0"/>
      <color rgb="FFFF0000"/>
      <name val="Arial"/>
    </font>
    <font>
      <b val="0"/>
      <i val="0"/>
      <strike val="0"/>
      <u val="none"/>
      <sz val="10.0"/>
      <color rgb="FF8B0000"/>
      <name val="Arial"/>
    </font>
    <font>
      <b val="0"/>
      <i val="0"/>
      <strike val="0"/>
      <u val="none"/>
      <sz val="8.0"/>
      <color rgb="FF000000"/>
      <name val="Calibri"/>
    </font>
    <font>
      <b val="0"/>
      <i val="0"/>
      <strike val="0"/>
      <u val="none"/>
      <sz val="10.0"/>
      <color rgb="FF000000"/>
      <name val="Arial"/>
    </font>
    <font>
      <b/>
      <i val="0"/>
      <strike val="0"/>
      <u val="none"/>
      <sz val="10.0"/>
      <color rgb="FF000000"/>
      <name val="Arial"/>
    </font>
    <font>
      <b/>
      <i val="0"/>
      <strike val="0"/>
      <u val="none"/>
      <sz val="10.0"/>
      <color rgb="FF000000"/>
      <name val="Calibri"/>
    </font>
    <font>
      <b val="0"/>
      <i val="0"/>
      <strike val="0"/>
      <u val="none"/>
      <sz val="11.0"/>
      <color rgb="FF000000"/>
      <name val="Arial"/>
    </font>
    <font>
      <b val="0"/>
      <i val="0"/>
      <strike val="0"/>
      <u val="none"/>
      <sz val="12.0"/>
      <color rgb="FF000000"/>
      <name val="Arial"/>
    </font>
    <font>
      <b val="0"/>
      <i val="0"/>
      <strike val="0"/>
      <u val="none"/>
      <sz val="11.0"/>
      <color rgb="FF000000"/>
      <name val="Arial"/>
    </font>
    <font>
      <b/>
      <i val="0"/>
      <strike val="0"/>
      <u val="none"/>
      <sz val="10.0"/>
      <color rgb="FF000000"/>
      <name val="Arial"/>
    </font>
    <font>
      <b/>
      <i val="0"/>
      <strike val="0"/>
      <u val="none"/>
      <sz val="10.0"/>
      <color rgb="FF000080"/>
      <name val="Arial"/>
    </font>
    <font>
      <b val="0"/>
      <i val="0"/>
      <strike val="0"/>
      <u val="none"/>
      <sz val="10.0"/>
      <color rgb="FF000000"/>
      <name val="Arial"/>
    </font>
    <font>
      <b val="0"/>
      <i/>
      <strike val="0"/>
      <u val="none"/>
      <sz val="10.0"/>
      <color rgb="FFFF0000"/>
      <name val="Arial"/>
    </font>
    <font>
      <b val="0"/>
      <i val="0"/>
      <strike val="0"/>
      <u val="none"/>
      <sz val="10.0"/>
      <color rgb="FF000000"/>
      <name val="Arial"/>
    </font>
  </fonts>
  <fills count="38">
    <fill>
      <patternFill patternType="none"/>
    </fill>
    <fill>
      <patternFill patternType="gray125">
        <bgColor rgb="FFFFFFFF"/>
      </patternFill>
    </fill>
    <fill>
      <patternFill patternType="solid">
        <fgColor rgb="FF92D050"/>
        <bgColor indexed="64"/>
      </patternFill>
    </fill>
    <fill>
      <patternFill patternType="solid">
        <fgColor rgb="FF92D050"/>
        <bgColor indexed="64"/>
      </patternFill>
    </fill>
    <fill>
      <patternFill patternType="solid">
        <fgColor rgb="FFA6A6A6"/>
        <bgColor indexed="64"/>
      </patternFill>
    </fill>
    <fill>
      <patternFill patternType="solid">
        <fgColor rgb="FF92D050"/>
        <bgColor indexed="64"/>
      </patternFill>
    </fill>
    <fill>
      <patternFill patternType="solid">
        <fgColor rgb="FFA6A6A6"/>
        <bgColor indexed="64"/>
      </patternFill>
    </fill>
    <fill>
      <patternFill patternType="solid">
        <fgColor rgb="FF92D050"/>
        <bgColor indexed="64"/>
      </patternFill>
    </fill>
    <fill>
      <patternFill patternType="solid">
        <fgColor rgb="FF92D050"/>
        <bgColor indexed="64"/>
      </patternFill>
    </fill>
    <fill>
      <patternFill patternType="solid">
        <fgColor rgb="FFFFFF00"/>
        <bgColor indexed="64"/>
      </patternFill>
    </fill>
    <fill>
      <patternFill patternType="solid">
        <fgColor rgb="FFFFFF00"/>
        <bgColor indexed="64"/>
      </patternFill>
    </fill>
    <fill>
      <patternFill patternType="solid">
        <fgColor rgb="FFFFFFFF"/>
        <bgColor indexed="64"/>
      </patternFill>
    </fill>
    <fill>
      <patternFill patternType="solid">
        <fgColor rgb="FFFFFF00"/>
        <bgColor indexed="64"/>
      </patternFill>
    </fill>
    <fill>
      <patternFill patternType="solid">
        <fgColor rgb="FFFFFF00"/>
        <bgColor indexed="64"/>
      </patternFill>
    </fill>
    <fill>
      <patternFill patternType="solid">
        <fgColor rgb="FFFFFF00"/>
        <bgColor indexed="64"/>
      </patternFill>
    </fill>
    <fill>
      <patternFill patternType="solid">
        <fgColor rgb="FFA6A6A6"/>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A6A6A6"/>
        <bgColor indexed="64"/>
      </patternFill>
    </fill>
    <fill>
      <patternFill patternType="solid">
        <fgColor rgb="FFFFFF00"/>
        <bgColor indexed="64"/>
      </patternFill>
    </fill>
    <fill>
      <patternFill patternType="solid">
        <fgColor rgb="FFFFFF00"/>
        <bgColor indexed="64"/>
      </patternFill>
    </fill>
    <fill>
      <patternFill patternType="solid">
        <fgColor rgb="FFFFFF00"/>
        <bgColor indexed="64"/>
      </patternFill>
    </fill>
    <fill>
      <patternFill patternType="solid">
        <fgColor rgb="FF92D050"/>
        <bgColor indexed="64"/>
      </patternFill>
    </fill>
    <fill>
      <patternFill patternType="solid">
        <fgColor rgb="FF92D050"/>
        <bgColor indexed="64"/>
      </patternFill>
    </fill>
    <fill>
      <patternFill patternType="solid">
        <fgColor rgb="FF92D050"/>
        <bgColor indexed="64"/>
      </patternFill>
    </fill>
    <fill>
      <patternFill patternType="solid">
        <fgColor rgb="FFA6A6A6"/>
        <bgColor indexed="64"/>
      </patternFill>
    </fill>
    <fill>
      <patternFill patternType="solid">
        <fgColor rgb="FF00B050"/>
        <bgColor indexed="64"/>
      </patternFill>
    </fill>
    <fill>
      <patternFill patternType="solid">
        <fgColor rgb="FF92D050"/>
        <bgColor indexed="64"/>
      </patternFill>
    </fill>
    <fill>
      <patternFill patternType="solid">
        <fgColor rgb="FF3B618E"/>
        <bgColor indexed="64"/>
      </patternFill>
    </fill>
    <fill>
      <patternFill patternType="solid">
        <fgColor rgb="FF92D050"/>
        <bgColor indexed="64"/>
      </patternFill>
    </fill>
    <fill>
      <patternFill patternType="solid">
        <fgColor rgb="FFFFFFFF"/>
        <bgColor indexed="64"/>
      </patternFill>
    </fill>
    <fill>
      <patternFill patternType="solid">
        <fgColor rgb="FF92D050"/>
        <bgColor indexed="64"/>
      </patternFill>
    </fill>
    <fill>
      <patternFill patternType="solid">
        <fgColor rgb="FF92D050"/>
        <bgColor indexed="64"/>
      </patternFill>
    </fill>
    <fill>
      <patternFill patternType="solid">
        <fgColor rgb="FFFFFF00"/>
        <bgColor indexed="64"/>
      </patternFill>
    </fill>
    <fill>
      <patternFill patternType="solid">
        <fgColor rgb="FFFFFF00"/>
        <bgColor indexed="64"/>
      </patternFill>
    </fill>
    <fill>
      <patternFill patternType="solid">
        <fgColor rgb="FF92D050"/>
        <bgColor indexed="64"/>
      </patternFill>
    </fill>
    <fill>
      <patternFill patternType="solid">
        <fgColor rgb="FFFFFF00"/>
        <bgColor indexed="64"/>
      </patternFill>
    </fill>
  </fills>
  <borders count="48">
    <border>
      <left/>
      <right/>
      <top/>
      <bottom/>
      <diagonal/>
    </border>
    <border>
      <left/>
      <right/>
      <top style="thin">
        <color rgb="FF000000"/>
      </top>
      <bottom/>
      <diagonal/>
    </border>
    <border>
      <left/>
      <right/>
      <top style="thin">
        <color rgb="FF000000"/>
      </top>
      <bottom/>
      <diagonal/>
    </border>
    <border>
      <left/>
      <right style="thin">
        <color rgb="FF000000"/>
      </right>
      <top/>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diagonal/>
    </border>
    <border>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right/>
      <top style="thin">
        <color rgb="FF000000"/>
      </top>
      <bottom/>
      <diagonal/>
    </border>
    <border>
      <left/>
      <right/>
      <top style="thin">
        <color rgb="FF000000"/>
      </top>
      <bottom/>
      <diagonal/>
    </border>
    <border>
      <left style="thin">
        <color rgb="FF000000"/>
      </left>
      <right style="thin">
        <color rgb="FF000000"/>
      </right>
      <top/>
      <bottom/>
      <diagonal/>
    </border>
    <border>
      <left/>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style="thin">
        <color rgb="FF000000"/>
      </top>
      <bottom/>
      <diagonal/>
    </border>
  </borders>
  <cellStyleXfs count="1">
    <xf fillId="0" numFmtId="0" borderId="0" fontId="0"/>
  </cellStyleXfs>
  <cellXfs count="122">
    <xf applyAlignment="1" fillId="0" xfId="0" numFmtId="0" borderId="0" fontId="0">
      <alignment vertical="bottom" horizontal="general" wrapText="1"/>
    </xf>
    <xf applyAlignment="1" fillId="2" xfId="0" numFmtId="164" borderId="0" applyFont="1" fontId="1" applyNumberFormat="1" applyFill="1">
      <alignment vertical="center" horizontal="center"/>
    </xf>
    <xf applyAlignment="1" fillId="3" xfId="0" numFmtId="0" borderId="0" applyFont="1" fontId="2" applyFill="1">
      <alignment vertical="top" horizontal="center"/>
    </xf>
    <xf applyBorder="1" applyAlignment="1" fillId="0" xfId="0" numFmtId="0" borderId="1" fontId="0">
      <alignment vertical="bottom" horizontal="general" wrapText="1"/>
    </xf>
    <xf applyAlignment="1" fillId="0" xfId="0" numFmtId="0" borderId="0" applyFont="1" fontId="3">
      <alignment vertical="bottom" horizontal="general" wrapText="1"/>
    </xf>
    <xf applyBorder="1" applyAlignment="1" fillId="0" xfId="0" numFmtId="0" borderId="2" applyFont="1" fontId="4">
      <alignment vertical="bottom" horizontal="center"/>
    </xf>
    <xf applyAlignment="1" fillId="4" xfId="0" numFmtId="0" borderId="0" applyFont="1" fontId="5" applyFill="1">
      <alignment vertical="top" horizontal="center"/>
    </xf>
    <xf applyAlignment="1" fillId="5" xfId="0" numFmtId="0" borderId="0" applyFont="1" fontId="6" applyFill="1">
      <alignment vertical="top" horizontal="center" wrapText="1"/>
    </xf>
    <xf applyAlignment="1" fillId="0" xfId="0" numFmtId="0" borderId="0" applyFont="1" fontId="7">
      <alignment vertical="center" horizontal="center"/>
    </xf>
    <xf applyAlignment="1" fillId="0" xfId="0" numFmtId="0" borderId="0" applyFont="1" fontId="8">
      <alignment vertical="center" horizontal="center" wrapText="1"/>
    </xf>
    <xf applyAlignment="1" fillId="0" xfId="0" numFmtId="165" borderId="0" applyFont="1" fontId="9" applyNumberFormat="1">
      <alignment vertical="center" horizontal="center"/>
    </xf>
    <xf applyBorder="1" applyAlignment="1" fillId="0" xfId="0" numFmtId="0" borderId="3" fontId="0">
      <alignment vertical="bottom" horizontal="general" wrapText="1"/>
    </xf>
    <xf applyAlignment="1" fillId="6" xfId="0" numFmtId="0" borderId="0" applyFont="1" fontId="10" applyFill="1">
      <alignment vertical="top" horizontal="center" wrapText="1"/>
    </xf>
    <xf applyAlignment="1" fillId="7" xfId="0" numFmtId="0" borderId="0" applyFont="1" fontId="11" applyFill="1">
      <alignment vertical="bottom" horizontal="center"/>
    </xf>
    <xf applyBorder="1" applyAlignment="1" fillId="0" xfId="0" numFmtId="0" borderId="4" applyFont="1" fontId="12">
      <alignment vertical="bottom" horizontal="center" wrapText="1"/>
    </xf>
    <xf applyAlignment="1" fillId="0" xfId="0" numFmtId="166" borderId="0" applyFont="1" fontId="13" applyNumberFormat="1">
      <alignment vertical="center" horizontal="center"/>
    </xf>
    <xf applyAlignment="1" fillId="8" xfId="0" numFmtId="0" borderId="0" applyFont="1" fontId="14" applyFill="1">
      <alignment vertical="center" horizontal="center"/>
    </xf>
    <xf applyAlignment="1" fillId="0" xfId="0" numFmtId="1" borderId="0" applyFont="1" fontId="15" applyNumberFormat="1">
      <alignment vertical="center" horizontal="center"/>
    </xf>
    <xf applyBorder="1" applyAlignment="1" fillId="0" xfId="0" numFmtId="0" borderId="5" fontId="0">
      <alignment vertical="bottom" horizontal="general" wrapText="1"/>
    </xf>
    <xf applyAlignment="1" fillId="0" xfId="0" numFmtId="167" borderId="0" applyFont="1" fontId="16" applyNumberFormat="1">
      <alignment vertical="center" horizontal="center"/>
    </xf>
    <xf applyAlignment="1" fillId="9" xfId="0" numFmtId="0" borderId="0" applyFont="1" fontId="17" applyFill="1">
      <alignment vertical="center" horizontal="center"/>
    </xf>
    <xf applyAlignment="1" fillId="0" xfId="0" numFmtId="9" borderId="0" applyFont="1" fontId="18" applyNumberFormat="1">
      <alignment vertical="bottom" horizontal="center"/>
    </xf>
    <xf applyAlignment="1" fillId="0" xfId="0" numFmtId="0" borderId="0" applyFont="1" fontId="19">
      <alignment vertical="center" horizontal="center"/>
    </xf>
    <xf applyAlignment="1" fillId="0" xfId="0" numFmtId="0" borderId="0" applyFont="1" fontId="20">
      <alignment vertical="center" horizontal="general"/>
    </xf>
    <xf applyBorder="1" applyAlignment="1" fillId="0" xfId="0" numFmtId="0" borderId="6" applyFont="1" fontId="21">
      <alignment vertical="center" horizontal="center" wrapText="1"/>
    </xf>
    <xf applyAlignment="1" fillId="0" xfId="0" numFmtId="9" borderId="0" applyFont="1" fontId="22" applyNumberFormat="1">
      <alignment vertical="center" horizontal="center"/>
    </xf>
    <xf applyBorder="1" applyAlignment="1" fillId="0" xfId="0" numFmtId="0" borderId="7" applyFont="1" fontId="23">
      <alignment vertical="center" horizontal="center" wrapText="1"/>
    </xf>
    <xf applyAlignment="1" fillId="0" xfId="0" numFmtId="168" borderId="0" applyFont="1" fontId="24" applyNumberFormat="1">
      <alignment vertical="bottom" horizontal="center"/>
    </xf>
    <xf applyBorder="1" applyAlignment="1" fillId="0" xfId="0" numFmtId="0" borderId="8" applyFont="1" fontId="25">
      <alignment vertical="center" horizontal="general" wrapText="1"/>
    </xf>
    <xf applyBorder="1" applyAlignment="1" fillId="0" xfId="0" numFmtId="0" borderId="9" applyFont="1" fontId="26">
      <alignment vertical="bottom" horizontal="center"/>
    </xf>
    <xf applyAlignment="1" fillId="10" xfId="0" numFmtId="0" borderId="0" applyFont="1" fontId="27" applyFill="1">
      <alignment vertical="center" horizontal="center"/>
    </xf>
    <xf applyAlignment="1" fillId="0" xfId="0" numFmtId="169" borderId="0" applyFont="1" fontId="28" applyNumberFormat="1">
      <alignment vertical="center" horizontal="center"/>
    </xf>
    <xf applyAlignment="1" fillId="0" xfId="0" numFmtId="0" borderId="0" applyFont="1" fontId="29">
      <alignment vertical="bottom" horizontal="center"/>
    </xf>
    <xf applyAlignment="1" fillId="11" xfId="0" numFmtId="0" borderId="0" applyFont="1" fontId="30" applyFill="1">
      <alignment vertical="bottom" horizontal="center"/>
    </xf>
    <xf applyBorder="1" applyAlignment="1" fillId="12" xfId="0" numFmtId="0" borderId="10" applyFont="1" fontId="31" applyFill="1">
      <alignment vertical="center" horizontal="center"/>
    </xf>
    <xf applyBorder="1" applyAlignment="1" fillId="13" xfId="0" numFmtId="0" borderId="11" applyFont="1" fontId="32" applyFill="1">
      <alignment vertical="center" horizontal="center"/>
    </xf>
    <xf applyBorder="1" applyAlignment="1" fillId="14" xfId="0" numFmtId="9" borderId="12" applyFont="1" fontId="33" applyNumberFormat="1" applyFill="1">
      <alignment vertical="bottom" horizontal="center"/>
    </xf>
    <xf applyAlignment="1" fillId="15" xfId="0" numFmtId="0" borderId="0" applyFont="1" fontId="34" applyFill="1">
      <alignment vertical="center" horizontal="center" wrapText="1"/>
    </xf>
    <xf applyAlignment="1" fillId="0" xfId="0" numFmtId="0" borderId="0" applyFont="1" fontId="35">
      <alignment vertical="center" horizontal="center"/>
    </xf>
    <xf applyBorder="1" applyAlignment="1" fillId="16" xfId="0" numFmtId="0" borderId="13" applyFont="1" fontId="36" applyFill="1">
      <alignment vertical="center" horizontal="center"/>
    </xf>
    <xf applyBorder="1" applyAlignment="1" fillId="17" xfId="0" numFmtId="0" borderId="14" applyFont="1" fontId="37" applyFill="1">
      <alignment vertical="bottom" horizontal="center"/>
    </xf>
    <xf fillId="18" xfId="0" numFmtId="0" borderId="0" applyFont="1" fontId="38" applyFill="1"/>
    <xf applyAlignment="1" fillId="0" xfId="0" numFmtId="0" borderId="0" applyFont="1" fontId="39">
      <alignment vertical="center" horizontal="center"/>
    </xf>
    <xf fillId="0" xfId="0" numFmtId="0" borderId="0" applyFont="1" fontId="40"/>
    <xf applyBorder="1" applyAlignment="1" fillId="0" xfId="0" numFmtId="0" borderId="15" applyFont="1" fontId="41">
      <alignment vertical="center" horizontal="general" wrapText="1"/>
    </xf>
    <xf applyAlignment="1" fillId="0" xfId="0" numFmtId="0" borderId="0" applyFont="1" fontId="42">
      <alignment vertical="bottom" horizontal="center"/>
    </xf>
    <xf applyAlignment="1" fillId="0" xfId="0" numFmtId="0" borderId="0" applyFont="1" fontId="43">
      <alignment vertical="center" horizontal="general"/>
    </xf>
    <xf applyAlignment="1" fillId="0" xfId="0" numFmtId="1" borderId="0" applyFont="1" fontId="44" applyNumberFormat="1">
      <alignment vertical="center" horizontal="center" wrapText="1"/>
    </xf>
    <xf applyBorder="1" applyAlignment="1" fillId="0" xfId="0" numFmtId="170" borderId="16" applyFont="1" fontId="45" applyNumberFormat="1">
      <alignment vertical="bottom" horizontal="center"/>
    </xf>
    <xf applyAlignment="1" fillId="0" xfId="0" numFmtId="0" borderId="0" applyFont="1" fontId="46">
      <alignment vertical="bottom" horizontal="center"/>
    </xf>
    <xf applyBorder="1" applyAlignment="1" fillId="0" xfId="0" numFmtId="0" borderId="17" fontId="0">
      <alignment vertical="bottom" horizontal="general" wrapText="1"/>
    </xf>
    <xf applyBorder="1" applyAlignment="1" fillId="0" xfId="0" numFmtId="0" borderId="18" fontId="0">
      <alignment vertical="bottom" horizontal="general" wrapText="1"/>
    </xf>
    <xf applyAlignment="1" fillId="19" xfId="0" numFmtId="2" borderId="0" applyFont="1" fontId="47" applyNumberFormat="1" applyFill="1">
      <alignment vertical="top" horizontal="center" wrapText="1"/>
    </xf>
    <xf applyAlignment="1" fillId="20" xfId="0" numFmtId="0" borderId="0" applyFont="1" fontId="48" applyFill="1">
      <alignment vertical="center" horizontal="center" wrapText="1"/>
    </xf>
    <xf applyBorder="1" applyAlignment="1" fillId="0" xfId="0" numFmtId="0" borderId="19" applyFont="1" fontId="49">
      <alignment vertical="center" horizontal="center" wrapText="1"/>
    </xf>
    <xf applyBorder="1" applyAlignment="1" fillId="0" xfId="0" numFmtId="0" borderId="20" applyFont="1" fontId="50">
      <alignment vertical="center" horizontal="general" wrapText="1"/>
    </xf>
    <xf applyAlignment="1" fillId="0" xfId="0" numFmtId="1" borderId="0" applyFont="1" fontId="51" applyNumberFormat="1">
      <alignment vertical="center" horizontal="center"/>
    </xf>
    <xf applyBorder="1" applyAlignment="1" fillId="21" xfId="0" numFmtId="0" borderId="21" applyFont="1" fontId="52" applyFill="1">
      <alignment vertical="center" horizontal="center" wrapText="1"/>
    </xf>
    <xf applyBorder="1" applyAlignment="1" fillId="0" xfId="0" numFmtId="0" borderId="22" applyFont="1" fontId="53">
      <alignment vertical="center" horizontal="general" wrapText="1"/>
    </xf>
    <xf applyAlignment="1" fillId="0" xfId="0" numFmtId="0" borderId="0" applyFont="1" fontId="54">
      <alignment vertical="center" horizontal="general"/>
    </xf>
    <xf applyBorder="1" applyAlignment="1" fillId="22" xfId="0" numFmtId="0" borderId="23" applyFont="1" fontId="55" applyFill="1">
      <alignment vertical="bottom" horizontal="center"/>
    </xf>
    <xf applyAlignment="1" fillId="0" xfId="0" numFmtId="171" borderId="0" applyFont="1" fontId="56" applyNumberFormat="1">
      <alignment vertical="center" horizontal="center" wrapText="1"/>
    </xf>
    <xf applyAlignment="1" fillId="0" xfId="0" numFmtId="0" borderId="0" applyFont="1" fontId="57">
      <alignment vertical="center" horizontal="general"/>
    </xf>
    <xf applyAlignment="1" fillId="0" xfId="0" numFmtId="9" borderId="0" applyFont="1" fontId="58" applyNumberFormat="1">
      <alignment vertical="bottom" horizontal="center"/>
    </xf>
    <xf fillId="23" xfId="0" numFmtId="0" borderId="0" applyFont="1" fontId="59" applyFill="1"/>
    <xf applyBorder="1" applyAlignment="1" fillId="0" xfId="0" numFmtId="0" borderId="24" applyFont="1" fontId="60">
      <alignment vertical="bottom" horizontal="center"/>
    </xf>
    <xf applyAlignment="1" fillId="0" xfId="0" numFmtId="172" borderId="0" applyFont="1" fontId="61" applyNumberFormat="1">
      <alignment vertical="center" horizontal="center"/>
    </xf>
    <xf applyAlignment="1" fillId="0" xfId="0" numFmtId="0" borderId="0" applyFont="1" fontId="62">
      <alignment vertical="center" horizontal="general" wrapText="1"/>
    </xf>
    <xf applyAlignment="1" fillId="24" xfId="0" numFmtId="173" borderId="0" applyFont="1" fontId="63" applyNumberFormat="1" applyFill="1">
      <alignment vertical="center" horizontal="center" wrapText="1"/>
    </xf>
    <xf applyAlignment="1" fillId="0" xfId="0" numFmtId="174" borderId="0" applyFont="1" fontId="64" applyNumberFormat="1">
      <alignment vertical="center" horizontal="center" wrapText="1"/>
    </xf>
    <xf applyAlignment="1" fillId="0" xfId="0" numFmtId="0" borderId="0" applyFont="1" fontId="65">
      <alignment vertical="center" horizontal="center" wrapText="1"/>
    </xf>
    <xf applyBorder="1" applyAlignment="1" fillId="0" xfId="0" numFmtId="0" borderId="25" applyFont="1" fontId="66">
      <alignment vertical="center" horizontal="general" wrapText="1"/>
    </xf>
    <xf applyBorder="1" applyAlignment="1" fillId="0" xfId="0" numFmtId="0" borderId="26" applyFont="1" fontId="67">
      <alignment vertical="center" horizontal="center"/>
    </xf>
    <xf applyAlignment="1" fillId="25" xfId="0" numFmtId="175" borderId="0" applyFont="1" fontId="68" applyNumberFormat="1" applyFill="1">
      <alignment vertical="bottom" horizontal="center"/>
    </xf>
    <xf fillId="0" xfId="0" numFmtId="0" borderId="0" applyFont="1" fontId="69"/>
    <xf applyAlignment="1" fillId="0" xfId="0" numFmtId="9" borderId="0" applyFont="1" fontId="70" applyNumberFormat="1">
      <alignment vertical="center" horizontal="center" wrapText="1"/>
    </xf>
    <xf applyAlignment="1" fillId="26" xfId="0" numFmtId="0" borderId="0" applyFont="1" fontId="71" applyFill="1">
      <alignment vertical="top" horizontal="left" wrapText="1"/>
    </xf>
    <xf applyBorder="1" applyAlignment="1" fillId="0" xfId="0" numFmtId="0" borderId="27" applyFont="1" fontId="72">
      <alignment vertical="center" horizontal="general" wrapText="1"/>
    </xf>
    <xf applyBorder="1" applyAlignment="1" fillId="0" xfId="0" numFmtId="0" borderId="28" applyFont="1" fontId="73">
      <alignment vertical="center" horizontal="center" wrapText="1"/>
    </xf>
    <xf applyAlignment="1" fillId="0" xfId="0" numFmtId="0" borderId="0" applyFont="1" fontId="74">
      <alignment vertical="center" horizontal="left"/>
    </xf>
    <xf applyBorder="1" applyAlignment="1" fillId="27" xfId="0" numFmtId="0" borderId="29" applyFont="1" fontId="75" applyFill="1">
      <alignment vertical="center" horizontal="center"/>
    </xf>
    <xf applyAlignment="1" fillId="0" xfId="0" numFmtId="176" borderId="0" applyFont="1" fontId="76" applyNumberFormat="1">
      <alignment vertical="bottom" horizontal="center"/>
    </xf>
    <xf applyAlignment="1" fillId="0" xfId="0" numFmtId="0" borderId="0" applyFont="1" fontId="77">
      <alignment vertical="center" horizontal="center"/>
    </xf>
    <xf applyBorder="1" applyAlignment="1" fillId="0" xfId="0" numFmtId="9" borderId="30" applyFont="1" fontId="78" applyNumberFormat="1">
      <alignment vertical="center" horizontal="center"/>
    </xf>
    <xf applyAlignment="1" fillId="28" xfId="0" numFmtId="9" borderId="0" applyFont="1" fontId="79" applyNumberFormat="1" applyFill="1">
      <alignment vertical="top" horizontal="center" wrapText="1"/>
    </xf>
    <xf applyBorder="1" applyAlignment="1" fillId="29" xfId="0" numFmtId="0" borderId="31" applyFont="1" fontId="80" applyFill="1">
      <alignment vertical="center" horizontal="center"/>
    </xf>
    <xf applyAlignment="1" fillId="30" xfId="0" numFmtId="177" borderId="0" applyFont="1" fontId="81" applyNumberFormat="1" applyFill="1">
      <alignment vertical="center" horizontal="center"/>
    </xf>
    <xf applyAlignment="1" fillId="0" xfId="0" numFmtId="9" borderId="0" applyFont="1" fontId="82" applyNumberFormat="1">
      <alignment vertical="bottom" horizontal="center"/>
    </xf>
    <xf applyAlignment="1" fillId="0" xfId="0" numFmtId="0" borderId="0" applyFont="1" fontId="83">
      <alignment vertical="center" horizontal="center"/>
    </xf>
    <xf applyAlignment="1" fillId="0" xfId="0" numFmtId="0" borderId="0" applyFont="1" fontId="84">
      <alignment vertical="center" horizontal="center"/>
    </xf>
    <xf applyAlignment="1" fillId="0" xfId="0" numFmtId="2" borderId="0" applyFont="1" fontId="85" applyNumberFormat="1">
      <alignment vertical="center" horizontal="center"/>
    </xf>
    <xf applyBorder="1" applyAlignment="1" fillId="0" xfId="0" numFmtId="0" borderId="32" applyFont="1" fontId="86">
      <alignment vertical="center" horizontal="general"/>
    </xf>
    <xf applyAlignment="1" fillId="0" xfId="0" numFmtId="1" borderId="0" applyFont="1" fontId="87" applyNumberFormat="1">
      <alignment vertical="bottom" horizontal="center"/>
    </xf>
    <xf applyBorder="1" applyAlignment="1" fillId="0" xfId="0" numFmtId="0" borderId="33" applyFont="1" fontId="88">
      <alignment vertical="center" horizontal="center" wrapText="1"/>
    </xf>
    <xf applyAlignment="1" fillId="31" xfId="0" numFmtId="0" borderId="0" applyFont="1" fontId="89" applyFill="1">
      <alignment vertical="bottom" horizontal="center"/>
    </xf>
    <xf applyBorder="1" applyAlignment="1" fillId="0" xfId="0" numFmtId="0" borderId="34" applyFont="1" fontId="90">
      <alignment vertical="center" horizontal="center" wrapText="1"/>
    </xf>
    <xf applyAlignment="1" fillId="0" xfId="0" numFmtId="0" borderId="0" applyFont="1" fontId="91">
      <alignment vertical="center" horizontal="center"/>
    </xf>
    <xf applyBorder="1" applyAlignment="1" fillId="0" xfId="0" numFmtId="0" borderId="35" fontId="0">
      <alignment vertical="bottom" horizontal="general" wrapText="1"/>
    </xf>
    <xf applyBorder="1" applyAlignment="1" fillId="0" xfId="0" numFmtId="0" borderId="36" applyFont="1" fontId="92">
      <alignment vertical="center" horizontal="left"/>
    </xf>
    <xf applyBorder="1" applyAlignment="1" fillId="0" xfId="0" numFmtId="2" borderId="37" applyFont="1" fontId="93" applyNumberFormat="1">
      <alignment vertical="center" horizontal="center"/>
    </xf>
    <xf applyAlignment="1" fillId="0" xfId="0" numFmtId="0" borderId="0" applyFont="1" fontId="94">
      <alignment vertical="center" horizontal="center" wrapText="1"/>
    </xf>
    <xf applyAlignment="1" fillId="0" xfId="0" numFmtId="0" borderId="0" applyFont="1" fontId="95">
      <alignment vertical="top" horizontal="left" wrapText="1"/>
    </xf>
    <xf applyAlignment="1" fillId="32" xfId="0" numFmtId="1" borderId="0" applyFont="1" fontId="96" applyNumberFormat="1" applyFill="1">
      <alignment vertical="center" horizontal="center"/>
    </xf>
    <xf applyAlignment="1" fillId="0" xfId="0" numFmtId="0" borderId="0" applyFont="1" fontId="97">
      <alignment vertical="center" horizontal="center"/>
    </xf>
    <xf applyAlignment="1" fillId="0" xfId="0" numFmtId="0" borderId="0" applyFont="1" fontId="98">
      <alignment vertical="center" horizontal="center"/>
    </xf>
    <xf applyBorder="1" applyAlignment="1" fillId="0" xfId="0" numFmtId="0" borderId="38" applyFont="1" fontId="99">
      <alignment vertical="center" horizontal="general" wrapText="1"/>
    </xf>
    <xf applyBorder="1" fillId="0" xfId="0" numFmtId="0" borderId="39" applyFont="1" fontId="100"/>
    <xf applyAlignment="1" fillId="33" xfId="0" numFmtId="0" borderId="0" applyFont="1" fontId="101" applyFill="1">
      <alignment vertical="center" horizontal="center" wrapText="1"/>
    </xf>
    <xf applyAlignment="1" fillId="0" xfId="0" numFmtId="178" borderId="0" applyFont="1" fontId="102" applyNumberFormat="1">
      <alignment vertical="bottom" horizontal="center"/>
    </xf>
    <xf applyAlignment="1" fillId="0" xfId="0" numFmtId="0" borderId="0" applyFont="1" fontId="103">
      <alignment vertical="center" horizontal="general"/>
    </xf>
    <xf applyBorder="1" applyAlignment="1" fillId="0" xfId="0" numFmtId="0" borderId="40" applyFont="1" fontId="104">
      <alignment vertical="bottom" horizontal="general" wrapText="1"/>
    </xf>
    <xf applyBorder="1" applyAlignment="1" fillId="0" xfId="0" numFmtId="9" borderId="41" applyFont="1" fontId="105" applyNumberFormat="1">
      <alignment vertical="center" horizontal="center"/>
    </xf>
    <xf applyBorder="1" applyAlignment="1" fillId="34" xfId="0" numFmtId="0" borderId="42" applyFont="1" fontId="106" applyFill="1">
      <alignment vertical="center" horizontal="center"/>
    </xf>
    <xf applyBorder="1" applyAlignment="1" fillId="35" xfId="0" numFmtId="0" borderId="43" applyFont="1" fontId="107" applyFill="1">
      <alignment vertical="bottom" horizontal="center" wrapText="1"/>
    </xf>
    <xf applyBorder="1" applyAlignment="1" fillId="0" xfId="0" numFmtId="0" borderId="44" applyFont="1" fontId="108">
      <alignment vertical="center" horizontal="general" wrapText="1"/>
    </xf>
    <xf applyAlignment="1" fillId="36" xfId="0" numFmtId="179" borderId="0" applyFont="1" fontId="109" applyNumberFormat="1" applyFill="1">
      <alignment vertical="center" horizontal="center"/>
    </xf>
    <xf applyAlignment="1" fillId="0" xfId="0" numFmtId="2" borderId="0" applyFont="1" fontId="110" applyNumberFormat="1">
      <alignment vertical="bottom" horizontal="center"/>
    </xf>
    <xf applyBorder="1" applyAlignment="1" fillId="37" xfId="0" numFmtId="9" borderId="45" applyFont="1" fontId="111" applyNumberFormat="1" applyFill="1">
      <alignment vertical="center" horizontal="center"/>
    </xf>
    <xf applyAlignment="1" fillId="0" xfId="0" numFmtId="0" borderId="0" applyFont="1" fontId="112">
      <alignment vertical="center" horizontal="center"/>
    </xf>
    <xf applyBorder="1" applyAlignment="1" fillId="0" xfId="0" numFmtId="0" borderId="46" applyFont="1" fontId="113">
      <alignment vertical="center" horizontal="center"/>
    </xf>
    <xf applyAlignment="1" fillId="0" xfId="0" numFmtId="9" borderId="0" applyFont="1" fontId="114" applyNumberFormat="1">
      <alignment vertical="bottom" horizontal="center"/>
    </xf>
    <xf applyBorder="1" applyAlignment="1" fillId="0" xfId="0" numFmtId="9" borderId="47" applyFont="1" fontId="115" applyNumberFormat="1">
      <alignment vertical="bottom" horizontal="center"/>
    </xf>
  </cellXfs>
  <cellStyles count="1">
    <cellStyle builtinId="0" name="Normal" xfId="0"/>
  </cellStyles>
</styleSheet>
</file>

<file path=xl/_rels/workbook.xml.rels><?xml version="1.0" encoding="UTF-8" standalone="yes"?><Relationships xmlns="http://schemas.openxmlformats.org/package/2006/relationships"><Relationship Target="sharedStrings.xml" Type="http://schemas.openxmlformats.org/officeDocument/2006/relationships/sharedStrings" Id="rId2"/><Relationship Target="styles.xml" Type="http://schemas.openxmlformats.org/officeDocument/2006/relationships/styles" Id="rId1"/><Relationship Target="worksheets/sheet2.xml" Type="http://schemas.openxmlformats.org/officeDocument/2006/relationships/worksheet" Id="rId4"/><Relationship Target="worksheets/sheet1.xml" Type="http://schemas.openxmlformats.org/officeDocument/2006/relationships/worksheet" Id="rId3"/><Relationship Target="worksheets/sheet7.xml" Type="http://schemas.openxmlformats.org/officeDocument/2006/relationships/worksheet" Id="rId9"/><Relationship Target="worksheets/sheet4.xml" Type="http://schemas.openxmlformats.org/officeDocument/2006/relationships/worksheet" Id="rId6"/><Relationship Target="worksheets/sheet3.xml" Type="http://schemas.openxmlformats.org/officeDocument/2006/relationships/worksheet" Id="rId5"/><Relationship Target="worksheets/sheet6.xml" Type="http://schemas.openxmlformats.org/officeDocument/2006/relationships/worksheet" Id="rId8"/><Relationship Target="worksheets/sheet5.xml" Type="http://schemas.openxmlformats.org/officeDocument/2006/relationships/worksheet" Id="rId7"/></Relationships>
</file>

<file path=xl/worksheets/_rels/sheet3.xml.rels><?xml version="1.0" encoding="UTF-8" standalone="yes"?><Relationships xmlns="http://schemas.openxmlformats.org/package/2006/relationships"><Relationship Target="../drawings/vmlDrawing1.vml" Type="http://schemas.openxmlformats.org/officeDocument/2006/relationships/vmlDrawing" Id="rId2"/><Relationship Target="../comments1.xml" Type="http://schemas.openxmlformats.org/officeDocument/2006/relationships/comments" Id="rId1"/></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9.14" defaultRowHeight="12.75"/>
  <cols>
    <col min="2" customWidth="1" max="2" width="20.0"/>
    <col min="3" customWidth="1" max="3" width="21.86"/>
    <col min="13" customWidth="1" max="13" width="30.29"/>
  </cols>
  <sheetData>
    <row customHeight="1" r="1" ht="26.25">
      <c t="s" s="37" r="A1">
        <v>0</v>
      </c>
      <c t="s" s="37" r="B1">
        <v>1</v>
      </c>
      <c t="s" s="37" r="C1">
        <v>2</v>
      </c>
      <c t="s" s="37" r="D1">
        <v>3</v>
      </c>
      <c t="s" s="37" r="E1">
        <v>4</v>
      </c>
      <c t="s" s="37" r="F1">
        <v>5</v>
      </c>
      <c t="s" s="37" r="G1">
        <v>6</v>
      </c>
      <c t="s" s="37" r="H1">
        <v>7</v>
      </c>
      <c t="s" s="37" r="I1">
        <v>8</v>
      </c>
      <c t="s" s="37" r="J1">
        <v>9</v>
      </c>
      <c t="s" s="37" r="K1">
        <v>0</v>
      </c>
      <c t="s" s="37" r="L1">
        <v>10</v>
      </c>
      <c t="str" s="22" r="M1">
        <f>HYPERLINK("http://www.compughterratings.com/FCS/ratings","Source:  Compughterratings.com")</f>
        <v>Source:  Compughterratings.com</v>
      </c>
    </row>
    <row r="2">
      <c s="32" r="A2">
        <v>1</v>
      </c>
      <c t="s" s="32" r="B2">
        <v>11</v>
      </c>
      <c t="s" s="32" r="C2">
        <v>12</v>
      </c>
      <c s="32" r="D2">
        <v>1</v>
      </c>
      <c s="32" r="E2">
        <v>14</v>
      </c>
      <c s="32" r="F2">
        <v>1</v>
      </c>
      <c s="32" r="H2">
        <v>30</v>
      </c>
      <c s="32" r="I2">
        <v>107</v>
      </c>
      <c s="32" r="J2">
        <v>34</v>
      </c>
      <c s="32" r="K2">
        <f>A2</f>
        <v>1</v>
      </c>
    </row>
    <row r="3">
      <c s="32" r="A3">
        <v>3</v>
      </c>
      <c t="s" s="32" r="B3">
        <v>13</v>
      </c>
      <c t="s" s="32" r="C3">
        <v>12</v>
      </c>
      <c s="32" r="D3">
        <v>3</v>
      </c>
      <c s="32" r="E3">
        <v>10</v>
      </c>
      <c s="32" r="F3">
        <v>3</v>
      </c>
      <c s="32" r="H3">
        <v>58</v>
      </c>
      <c s="32" r="I3">
        <v>133</v>
      </c>
      <c s="32" r="J3">
        <v>58</v>
      </c>
      <c s="32" r="K3">
        <f>A3</f>
        <v>3</v>
      </c>
    </row>
    <row r="4">
      <c s="32" r="A4">
        <v>2</v>
      </c>
      <c t="s" s="32" r="B4">
        <v>14</v>
      </c>
      <c t="s" s="32" r="C4">
        <v>15</v>
      </c>
      <c s="32" r="D4">
        <v>2</v>
      </c>
      <c s="32" r="E4">
        <v>14</v>
      </c>
      <c s="32" r="F4">
        <v>1</v>
      </c>
      <c s="32" r="H4">
        <v>51</v>
      </c>
      <c s="32" r="I4">
        <v>81</v>
      </c>
      <c s="32" r="J4">
        <v>67</v>
      </c>
      <c s="32" r="K4">
        <f>A4</f>
        <v>2</v>
      </c>
    </row>
    <row r="5">
      <c s="32" r="A5">
        <v>26</v>
      </c>
      <c t="s" s="32" r="B5">
        <v>16</v>
      </c>
      <c t="s" s="32" r="C5">
        <v>17</v>
      </c>
      <c s="32" r="D5">
        <v>26</v>
      </c>
      <c s="32" r="E5">
        <v>5</v>
      </c>
      <c s="32" r="F5">
        <v>6</v>
      </c>
      <c s="32" r="H5">
        <v>135</v>
      </c>
      <c s="32" r="I5">
        <v>157</v>
      </c>
      <c s="32" r="J5">
        <v>70</v>
      </c>
      <c s="32" r="K5">
        <f>A5</f>
        <v>26</v>
      </c>
    </row>
    <row r="6">
      <c s="32" r="A6">
        <v>17</v>
      </c>
      <c t="s" s="32" r="B6">
        <v>18</v>
      </c>
      <c t="s" s="32" r="C6">
        <v>12</v>
      </c>
      <c s="32" r="D6">
        <v>17</v>
      </c>
      <c s="32" r="E6">
        <v>7</v>
      </c>
      <c s="32" r="F6">
        <v>4</v>
      </c>
      <c s="32" r="H6">
        <v>116</v>
      </c>
      <c s="32" r="I6">
        <v>144</v>
      </c>
      <c s="32" r="J6">
        <v>76</v>
      </c>
      <c s="32" r="K6">
        <f>A6</f>
        <v>17</v>
      </c>
    </row>
    <row r="7">
      <c s="32" r="A7">
        <v>5</v>
      </c>
      <c t="s" s="32" r="B7">
        <v>19</v>
      </c>
      <c t="s" s="32" r="C7">
        <v>20</v>
      </c>
      <c s="32" r="D7">
        <v>5</v>
      </c>
      <c s="32" r="E7">
        <v>11</v>
      </c>
      <c s="32" r="F7">
        <v>3</v>
      </c>
      <c s="32" r="H7">
        <v>79</v>
      </c>
      <c s="32" r="I7">
        <v>83</v>
      </c>
      <c s="32" r="J7">
        <v>81</v>
      </c>
      <c s="32" r="K7">
        <f>A7</f>
        <v>5</v>
      </c>
    </row>
    <row r="8">
      <c s="32" r="A8">
        <v>18</v>
      </c>
      <c t="s" s="32" r="B8">
        <v>21</v>
      </c>
      <c t="s" s="32" r="C8">
        <v>22</v>
      </c>
      <c s="32" r="D8">
        <v>18</v>
      </c>
      <c s="32" r="E8">
        <v>8</v>
      </c>
      <c s="32" r="F8">
        <v>5</v>
      </c>
      <c s="32" r="H8">
        <v>117</v>
      </c>
      <c s="32" r="I8">
        <v>194</v>
      </c>
      <c s="32" r="J8">
        <v>86</v>
      </c>
      <c s="32" r="K8">
        <f>A8</f>
        <v>18</v>
      </c>
    </row>
    <row r="9">
      <c s="32" r="A9">
        <v>4</v>
      </c>
      <c t="s" s="32" r="B9">
        <v>23</v>
      </c>
      <c t="s" s="32" r="C9">
        <v>17</v>
      </c>
      <c s="32" r="D9">
        <v>4</v>
      </c>
      <c s="32" r="E9">
        <v>11</v>
      </c>
      <c s="32" r="F9">
        <v>3</v>
      </c>
      <c s="32" r="H9">
        <v>61</v>
      </c>
      <c s="32" r="I9">
        <v>68</v>
      </c>
      <c s="32" r="J9">
        <v>101</v>
      </c>
      <c s="32" r="K9">
        <f>A9</f>
        <v>4</v>
      </c>
    </row>
    <row r="10">
      <c s="32" r="A10">
        <v>48</v>
      </c>
      <c t="s" s="32" r="B10">
        <v>24</v>
      </c>
      <c t="s" s="32" r="C10">
        <v>17</v>
      </c>
      <c s="32" r="D10">
        <v>50</v>
      </c>
      <c s="32" r="E10">
        <v>4</v>
      </c>
      <c s="32" r="F10">
        <v>7</v>
      </c>
      <c s="32" r="G10">
        <v>2</v>
      </c>
      <c s="32" r="H10">
        <v>179</v>
      </c>
      <c s="32" r="I10">
        <v>184</v>
      </c>
      <c s="32" r="J10">
        <v>105</v>
      </c>
      <c s="32" r="K10">
        <f>A10</f>
        <v>48</v>
      </c>
    </row>
    <row r="11">
      <c s="32" r="A11">
        <v>25</v>
      </c>
      <c t="s" s="32" r="B11">
        <v>25</v>
      </c>
      <c t="s" s="32" r="C11">
        <v>22</v>
      </c>
      <c s="32" r="D11">
        <v>24</v>
      </c>
      <c s="32" r="E11">
        <v>7</v>
      </c>
      <c s="32" r="F11">
        <v>4</v>
      </c>
      <c s="32" r="G11">
        <v>1</v>
      </c>
      <c s="32" r="H11">
        <v>134</v>
      </c>
      <c s="32" r="I11">
        <v>193</v>
      </c>
      <c s="32" r="J11">
        <v>110</v>
      </c>
      <c s="32" r="K11">
        <f>A11</f>
        <v>25</v>
      </c>
    </row>
    <row r="12">
      <c s="32" r="A12">
        <v>36</v>
      </c>
      <c t="s" s="32" r="B12">
        <v>26</v>
      </c>
      <c t="s" s="32" r="C12">
        <v>27</v>
      </c>
      <c s="32" r="D12">
        <v>36</v>
      </c>
      <c s="32" r="E12">
        <v>7</v>
      </c>
      <c s="32" r="F12">
        <v>3</v>
      </c>
      <c s="32" r="H12">
        <v>154</v>
      </c>
      <c s="32" r="I12">
        <v>243</v>
      </c>
      <c s="32" r="J12">
        <v>111</v>
      </c>
      <c s="32" r="K12">
        <f>A12</f>
        <v>36</v>
      </c>
    </row>
    <row r="13">
      <c s="32" r="A13">
        <v>33</v>
      </c>
      <c t="s" s="32" r="B13">
        <v>28</v>
      </c>
      <c t="s" s="32" r="C13">
        <v>29</v>
      </c>
      <c s="32" r="D13">
        <v>33</v>
      </c>
      <c s="32" r="E13">
        <v>6</v>
      </c>
      <c s="32" r="F13">
        <v>5</v>
      </c>
      <c s="32" r="H13">
        <v>151</v>
      </c>
      <c s="32" r="I13">
        <v>166</v>
      </c>
      <c s="32" r="J13">
        <v>117</v>
      </c>
      <c s="32" r="K13">
        <f>A13</f>
        <v>33</v>
      </c>
    </row>
    <row r="14">
      <c s="32" r="A14">
        <v>31</v>
      </c>
      <c t="s" s="32" r="B14">
        <v>30</v>
      </c>
      <c t="s" s="32" r="C14">
        <v>29</v>
      </c>
      <c s="32" r="D14">
        <v>31</v>
      </c>
      <c s="32" r="E14">
        <v>6</v>
      </c>
      <c s="32" r="F14">
        <v>5</v>
      </c>
      <c s="32" r="H14">
        <v>148</v>
      </c>
      <c s="32" r="I14">
        <v>121</v>
      </c>
      <c s="32" r="J14">
        <v>118</v>
      </c>
      <c s="32" r="K14">
        <f>A14</f>
        <v>31</v>
      </c>
    </row>
    <row r="15">
      <c s="32" r="A15">
        <v>35</v>
      </c>
      <c t="s" s="32" r="B15">
        <v>31</v>
      </c>
      <c t="s" s="32" r="C15">
        <v>32</v>
      </c>
      <c s="32" r="D15">
        <v>37</v>
      </c>
      <c s="32" r="E15">
        <v>6</v>
      </c>
      <c s="32" r="F15">
        <v>5</v>
      </c>
      <c s="32" r="G15">
        <v>2</v>
      </c>
      <c s="32" r="H15">
        <v>153</v>
      </c>
      <c s="32" r="I15">
        <v>222</v>
      </c>
      <c s="32" r="J15">
        <v>119</v>
      </c>
      <c s="32" r="K15">
        <f>A15</f>
        <v>35</v>
      </c>
    </row>
    <row r="16">
      <c s="32" r="A16">
        <v>43</v>
      </c>
      <c t="s" s="32" r="B16">
        <v>33</v>
      </c>
      <c t="s" s="32" r="C16">
        <v>22</v>
      </c>
      <c s="32" r="D16">
        <v>43</v>
      </c>
      <c s="32" r="E16">
        <v>5</v>
      </c>
      <c s="32" r="F16">
        <v>6</v>
      </c>
      <c s="32" r="H16">
        <v>171</v>
      </c>
      <c s="32" r="I16">
        <v>294</v>
      </c>
      <c s="32" r="J16">
        <v>122</v>
      </c>
      <c s="32" r="K16">
        <f>A16</f>
        <v>43</v>
      </c>
    </row>
    <row r="17">
      <c s="32" r="A17">
        <v>40</v>
      </c>
      <c t="s" s="32" r="B17">
        <v>34</v>
      </c>
      <c t="s" s="32" r="C17">
        <v>35</v>
      </c>
      <c s="32" r="D17">
        <v>40</v>
      </c>
      <c s="32" r="E17">
        <v>7</v>
      </c>
      <c s="32" r="F17">
        <v>5</v>
      </c>
      <c s="32" r="H17">
        <v>163</v>
      </c>
      <c s="32" r="I17">
        <v>160</v>
      </c>
      <c s="32" r="J17">
        <v>123</v>
      </c>
      <c s="32" r="K17">
        <f>A17</f>
        <v>40</v>
      </c>
    </row>
    <row r="18">
      <c s="32" r="A18">
        <v>13</v>
      </c>
      <c t="s" s="32" r="B18">
        <v>36</v>
      </c>
      <c t="s" s="32" r="C18">
        <v>17</v>
      </c>
      <c s="32" r="D18">
        <v>13</v>
      </c>
      <c s="32" r="E18">
        <v>8</v>
      </c>
      <c s="32" r="F18">
        <v>4</v>
      </c>
      <c s="32" r="H18">
        <v>102</v>
      </c>
      <c s="32" r="I18">
        <v>145</v>
      </c>
      <c s="32" r="J18">
        <v>124</v>
      </c>
      <c s="32" r="K18">
        <f>A18</f>
        <v>13</v>
      </c>
    </row>
    <row r="19">
      <c s="32" r="A19">
        <v>9</v>
      </c>
      <c t="s" s="32" r="B19">
        <v>37</v>
      </c>
      <c t="s" s="32" r="C19">
        <v>22</v>
      </c>
      <c s="32" r="D19">
        <v>10</v>
      </c>
      <c s="32" r="E19">
        <v>9</v>
      </c>
      <c s="32" r="F19">
        <v>4</v>
      </c>
      <c s="32" r="G19">
        <v>1</v>
      </c>
      <c s="32" r="H19">
        <v>96</v>
      </c>
      <c s="32" r="I19">
        <v>131</v>
      </c>
      <c s="32" r="J19">
        <v>125</v>
      </c>
      <c s="32" r="K19">
        <f>A19</f>
        <v>9</v>
      </c>
    </row>
    <row r="20">
      <c s="32" r="A20">
        <v>6</v>
      </c>
      <c t="s" s="32" r="B20">
        <v>38</v>
      </c>
      <c t="s" s="32" r="C20">
        <v>32</v>
      </c>
      <c s="32" r="D20">
        <v>6</v>
      </c>
      <c s="32" r="E20">
        <v>11</v>
      </c>
      <c s="32" r="F20">
        <v>2</v>
      </c>
      <c s="32" r="H20">
        <v>87</v>
      </c>
      <c s="32" r="I20">
        <v>130</v>
      </c>
      <c s="32" r="J20">
        <v>126</v>
      </c>
      <c s="32" r="K20">
        <f>A20</f>
        <v>6</v>
      </c>
    </row>
    <row r="21">
      <c s="32" r="A21">
        <v>16</v>
      </c>
      <c t="s" s="32" r="B21">
        <v>39</v>
      </c>
      <c t="s" s="32" r="C21">
        <v>27</v>
      </c>
      <c s="32" r="D21">
        <v>16</v>
      </c>
      <c s="32" r="E21">
        <v>9</v>
      </c>
      <c s="32" r="F21">
        <v>1</v>
      </c>
      <c s="32" r="H21">
        <v>114</v>
      </c>
      <c s="32" r="I21">
        <v>89</v>
      </c>
      <c s="32" r="J21">
        <v>127</v>
      </c>
      <c s="32" r="K21">
        <f>A21</f>
        <v>16</v>
      </c>
    </row>
    <row r="22">
      <c s="32" r="A22">
        <v>10</v>
      </c>
      <c t="s" s="32" r="B22">
        <v>40</v>
      </c>
      <c t="s" s="32" r="C22">
        <v>17</v>
      </c>
      <c s="32" r="D22">
        <v>12</v>
      </c>
      <c s="32" r="E22">
        <v>8</v>
      </c>
      <c s="32" r="F22">
        <v>4</v>
      </c>
      <c s="32" r="G22">
        <v>2</v>
      </c>
      <c s="32" r="H22">
        <v>97</v>
      </c>
      <c s="32" r="I22">
        <v>118</v>
      </c>
      <c s="32" r="J22">
        <v>129</v>
      </c>
      <c s="32" r="K22">
        <f>A22</f>
        <v>10</v>
      </c>
    </row>
    <row r="23">
      <c s="32" r="A23">
        <v>22</v>
      </c>
      <c t="s" s="32" r="B23">
        <v>41</v>
      </c>
      <c t="s" s="32" r="C23">
        <v>15</v>
      </c>
      <c s="32" r="D23">
        <v>19</v>
      </c>
      <c s="32" r="E23">
        <v>6</v>
      </c>
      <c s="32" r="F23">
        <v>5</v>
      </c>
      <c s="32" r="G23">
        <v>3</v>
      </c>
      <c s="32" r="H23">
        <v>127</v>
      </c>
      <c s="32" r="I23">
        <v>125</v>
      </c>
      <c s="32" r="J23">
        <v>130</v>
      </c>
      <c s="32" r="K23">
        <f>A23</f>
        <v>22</v>
      </c>
    </row>
    <row r="24">
      <c s="32" r="A24">
        <v>30</v>
      </c>
      <c t="s" s="32" r="B24">
        <v>42</v>
      </c>
      <c t="s" s="32" r="C24">
        <v>29</v>
      </c>
      <c s="32" r="D24">
        <v>30</v>
      </c>
      <c s="32" r="E24">
        <v>8</v>
      </c>
      <c s="32" r="F24">
        <v>3</v>
      </c>
      <c s="32" r="H24">
        <v>147</v>
      </c>
      <c s="32" r="I24">
        <v>213</v>
      </c>
      <c s="32" r="J24">
        <v>131</v>
      </c>
      <c s="32" r="K24">
        <f>A24</f>
        <v>30</v>
      </c>
    </row>
    <row r="25">
      <c s="32" r="A25">
        <v>56</v>
      </c>
      <c t="s" s="32" r="B25">
        <v>43</v>
      </c>
      <c t="s" s="32" r="C25">
        <v>32</v>
      </c>
      <c s="32" r="D25">
        <v>56</v>
      </c>
      <c s="32" r="E25">
        <v>6</v>
      </c>
      <c s="32" r="F25">
        <v>5</v>
      </c>
      <c s="32" r="H25">
        <v>194</v>
      </c>
      <c s="32" r="I25">
        <v>290</v>
      </c>
      <c s="32" r="J25">
        <v>132</v>
      </c>
      <c s="32" r="K25">
        <f>A25</f>
        <v>56</v>
      </c>
    </row>
    <row r="26">
      <c s="32" r="A26">
        <v>60</v>
      </c>
      <c t="s" s="32" r="B26">
        <v>44</v>
      </c>
      <c t="s" s="32" r="C26">
        <v>29</v>
      </c>
      <c s="32" r="D26">
        <v>59</v>
      </c>
      <c s="32" r="E26">
        <v>4</v>
      </c>
      <c s="32" r="F26">
        <v>7</v>
      </c>
      <c s="32" r="G26">
        <v>1</v>
      </c>
      <c s="32" r="H26">
        <v>199</v>
      </c>
      <c s="32" r="I26">
        <v>245</v>
      </c>
      <c s="32" r="J26">
        <v>136</v>
      </c>
      <c s="32" r="K26">
        <f>A26</f>
        <v>60</v>
      </c>
    </row>
    <row r="27">
      <c s="32" r="A27">
        <v>11</v>
      </c>
      <c t="s" s="32" r="B27">
        <v>45</v>
      </c>
      <c t="s" s="32" r="C27">
        <v>20</v>
      </c>
      <c s="32" r="D27">
        <v>8</v>
      </c>
      <c s="32" r="E27">
        <v>10</v>
      </c>
      <c s="32" r="F27">
        <v>3</v>
      </c>
      <c s="32" r="G27">
        <v>3</v>
      </c>
      <c s="32" r="H27">
        <v>98</v>
      </c>
      <c s="32" r="I27">
        <v>111</v>
      </c>
      <c s="32" r="J27">
        <v>137</v>
      </c>
      <c s="32" r="K27">
        <f>A27</f>
        <v>11</v>
      </c>
    </row>
    <row r="28">
      <c s="32" r="A28">
        <v>32</v>
      </c>
      <c t="s" s="32" r="B28">
        <v>46</v>
      </c>
      <c t="s" s="32" r="C28">
        <v>47</v>
      </c>
      <c s="32" r="D28">
        <v>32</v>
      </c>
      <c s="32" r="E28">
        <v>9</v>
      </c>
      <c s="32" r="F28">
        <v>3</v>
      </c>
      <c s="32" r="H28">
        <v>150</v>
      </c>
      <c s="32" r="I28">
        <v>259</v>
      </c>
      <c s="32" r="J28">
        <v>138</v>
      </c>
      <c s="32" r="K28">
        <f>A28</f>
        <v>32</v>
      </c>
    </row>
    <row r="29">
      <c s="32" r="A29">
        <v>20</v>
      </c>
      <c t="s" s="32" r="B29">
        <v>48</v>
      </c>
      <c t="s" s="32" r="C29">
        <v>17</v>
      </c>
      <c s="32" r="D29">
        <v>20</v>
      </c>
      <c s="32" r="E29">
        <v>6</v>
      </c>
      <c s="32" r="F29">
        <v>5</v>
      </c>
      <c s="32" r="H29">
        <v>123</v>
      </c>
      <c s="32" r="I29">
        <v>138</v>
      </c>
      <c s="32" r="J29">
        <v>139</v>
      </c>
      <c s="32" r="K29">
        <f>A29</f>
        <v>20</v>
      </c>
    </row>
    <row r="30">
      <c s="32" r="A30">
        <v>19</v>
      </c>
      <c t="s" s="32" r="B30">
        <v>49</v>
      </c>
      <c t="s" s="32" r="C30">
        <v>12</v>
      </c>
      <c s="32" r="D30">
        <v>21</v>
      </c>
      <c s="32" r="E30">
        <v>6</v>
      </c>
      <c s="32" r="F30">
        <v>5</v>
      </c>
      <c s="32" r="G30">
        <v>2</v>
      </c>
      <c s="32" r="H30">
        <v>122</v>
      </c>
      <c s="32" r="I30">
        <v>76</v>
      </c>
      <c s="32" r="J30">
        <v>140</v>
      </c>
      <c s="32" r="K30">
        <f>A30</f>
        <v>19</v>
      </c>
    </row>
    <row r="31">
      <c s="32" r="A31">
        <v>27</v>
      </c>
      <c t="s" s="32" r="B31">
        <v>50</v>
      </c>
      <c t="s" s="32" r="C31">
        <v>15</v>
      </c>
      <c s="32" r="D31">
        <v>27</v>
      </c>
      <c s="32" r="E31">
        <v>5</v>
      </c>
      <c s="32" r="F31">
        <v>6</v>
      </c>
      <c s="32" r="H31">
        <v>138</v>
      </c>
      <c s="32" r="I31">
        <v>218</v>
      </c>
      <c s="32" r="J31">
        <v>143</v>
      </c>
      <c s="32" r="K31">
        <f>A31</f>
        <v>27</v>
      </c>
    </row>
    <row r="32">
      <c s="32" r="A32">
        <v>47</v>
      </c>
      <c t="s" s="32" r="B32">
        <v>51</v>
      </c>
      <c t="s" s="32" r="C32">
        <v>12</v>
      </c>
      <c s="32" r="D32">
        <v>49</v>
      </c>
      <c s="32" r="E32">
        <v>4</v>
      </c>
      <c s="32" r="F32">
        <v>7</v>
      </c>
      <c s="32" r="G32">
        <v>2</v>
      </c>
      <c s="32" r="H32">
        <v>177</v>
      </c>
      <c s="32" r="I32">
        <v>149</v>
      </c>
      <c s="32" r="J32">
        <v>145</v>
      </c>
      <c s="32" r="K32">
        <f>A32</f>
        <v>47</v>
      </c>
    </row>
    <row r="33">
      <c s="32" r="A33">
        <v>52</v>
      </c>
      <c t="s" s="32" r="B33">
        <v>52</v>
      </c>
      <c t="s" s="32" r="C33">
        <v>53</v>
      </c>
      <c s="32" r="D33">
        <v>51</v>
      </c>
      <c s="32" r="E33">
        <v>6</v>
      </c>
      <c s="32" r="F33">
        <v>4</v>
      </c>
      <c s="32" r="G33">
        <v>1</v>
      </c>
      <c s="32" r="H33">
        <v>187</v>
      </c>
      <c s="32" r="I33">
        <v>248</v>
      </c>
      <c s="32" r="J33">
        <v>147</v>
      </c>
      <c s="32" r="K33">
        <f>A33</f>
        <v>52</v>
      </c>
    </row>
    <row r="34">
      <c s="32" r="A34">
        <v>68</v>
      </c>
      <c t="s" s="32" r="B34">
        <v>54</v>
      </c>
      <c t="s" s="32" r="C34">
        <v>20</v>
      </c>
      <c s="32" r="D34">
        <v>67</v>
      </c>
      <c s="32" r="E34">
        <v>4</v>
      </c>
      <c s="32" r="F34">
        <v>7</v>
      </c>
      <c s="32" r="G34">
        <v>1</v>
      </c>
      <c s="32" r="H34">
        <v>219</v>
      </c>
      <c s="32" r="I34">
        <v>179</v>
      </c>
      <c s="32" r="J34">
        <v>148</v>
      </c>
      <c s="32" r="K34">
        <f>A34</f>
        <v>68</v>
      </c>
    </row>
    <row r="35">
      <c s="32" r="A35">
        <v>24</v>
      </c>
      <c t="s" s="32" r="B35">
        <v>55</v>
      </c>
      <c t="s" s="32" r="C35">
        <v>17</v>
      </c>
      <c s="32" r="D35">
        <v>25</v>
      </c>
      <c s="32" r="E35">
        <v>6</v>
      </c>
      <c s="32" r="F35">
        <v>5</v>
      </c>
      <c s="32" r="G35">
        <v>1</v>
      </c>
      <c s="32" r="H35">
        <v>133</v>
      </c>
      <c s="32" r="I35">
        <v>150</v>
      </c>
      <c s="32" r="J35">
        <v>150</v>
      </c>
      <c s="32" r="K35">
        <f>A35</f>
        <v>24</v>
      </c>
    </row>
    <row r="36">
      <c s="32" r="A36">
        <v>15</v>
      </c>
      <c t="s" s="32" r="B36">
        <v>56</v>
      </c>
      <c t="s" s="32" r="C36">
        <v>12</v>
      </c>
      <c s="32" r="D36">
        <v>15</v>
      </c>
      <c s="32" r="E36">
        <v>6</v>
      </c>
      <c s="32" r="F36">
        <v>5</v>
      </c>
      <c s="32" r="H36">
        <v>110</v>
      </c>
      <c s="32" r="I36">
        <v>99</v>
      </c>
      <c s="32" r="J36">
        <v>151</v>
      </c>
      <c s="32" r="K36">
        <f>A36</f>
        <v>15</v>
      </c>
    </row>
    <row r="37">
      <c s="32" r="A37">
        <v>73</v>
      </c>
      <c t="s" s="32" r="B37">
        <v>57</v>
      </c>
      <c t="s" s="32" r="C37">
        <v>20</v>
      </c>
      <c s="32" r="D37">
        <v>73</v>
      </c>
      <c s="32" r="E37">
        <v>4</v>
      </c>
      <c s="32" r="F37">
        <v>7</v>
      </c>
      <c s="32" r="H37">
        <v>229</v>
      </c>
      <c s="32" r="I37">
        <v>167</v>
      </c>
      <c s="32" r="J37">
        <v>152</v>
      </c>
      <c s="32" r="K37">
        <f>A37</f>
        <v>73</v>
      </c>
    </row>
    <row r="38">
      <c s="32" r="A38">
        <v>38</v>
      </c>
      <c t="s" s="32" r="B38">
        <v>58</v>
      </c>
      <c t="s" s="32" r="C38">
        <v>15</v>
      </c>
      <c s="32" r="D38">
        <v>35</v>
      </c>
      <c s="32" r="E38">
        <v>6</v>
      </c>
      <c s="32" r="F38">
        <v>5</v>
      </c>
      <c s="32" r="G38">
        <v>3</v>
      </c>
      <c s="32" r="H38">
        <v>160</v>
      </c>
      <c s="32" r="I38">
        <v>202</v>
      </c>
      <c s="32" r="J38">
        <v>155</v>
      </c>
      <c s="32" r="K38">
        <f>A38</f>
        <v>38</v>
      </c>
    </row>
    <row r="39">
      <c s="32" r="A39">
        <v>62</v>
      </c>
      <c t="s" s="32" r="B39">
        <v>59</v>
      </c>
      <c t="s" s="32" r="C39">
        <v>47</v>
      </c>
      <c s="32" r="D39">
        <v>62</v>
      </c>
      <c s="32" r="E39">
        <v>7</v>
      </c>
      <c s="32" r="F39">
        <v>4</v>
      </c>
      <c s="32" r="H39">
        <v>202</v>
      </c>
      <c s="32" r="I39">
        <v>239</v>
      </c>
      <c s="32" r="J39">
        <v>156</v>
      </c>
      <c s="32" r="K39">
        <f>A39</f>
        <v>62</v>
      </c>
    </row>
    <row r="40">
      <c s="32" r="A40">
        <v>74</v>
      </c>
      <c t="s" s="32" r="B40">
        <v>60</v>
      </c>
      <c t="s" s="32" r="C40">
        <v>27</v>
      </c>
      <c s="32" r="D40">
        <v>74</v>
      </c>
      <c s="32" r="E40">
        <v>5</v>
      </c>
      <c s="32" r="F40">
        <v>5</v>
      </c>
      <c s="32" r="H40">
        <v>230</v>
      </c>
      <c s="32" r="I40">
        <v>284</v>
      </c>
      <c s="32" r="J40">
        <v>157</v>
      </c>
      <c s="32" r="K40">
        <f>A40</f>
        <v>74</v>
      </c>
    </row>
    <row r="41">
      <c s="32" r="A41">
        <v>7</v>
      </c>
      <c t="s" s="32" r="B41">
        <v>61</v>
      </c>
      <c t="s" s="32" r="C41">
        <v>22</v>
      </c>
      <c s="32" r="D41">
        <v>7</v>
      </c>
      <c s="32" r="E41">
        <v>9</v>
      </c>
      <c s="32" r="F41">
        <v>3</v>
      </c>
      <c s="32" r="H41">
        <v>94</v>
      </c>
      <c s="32" r="I41">
        <v>93</v>
      </c>
      <c s="32" r="J41">
        <v>162</v>
      </c>
      <c s="32" r="K41">
        <f>A41</f>
        <v>7</v>
      </c>
    </row>
    <row r="42">
      <c s="32" r="A42">
        <v>29</v>
      </c>
      <c t="s" s="32" r="B42">
        <v>62</v>
      </c>
      <c t="s" s="32" r="C42">
        <v>20</v>
      </c>
      <c s="32" r="D42">
        <v>28</v>
      </c>
      <c s="32" r="E42">
        <v>6</v>
      </c>
      <c s="32" r="F42">
        <v>5</v>
      </c>
      <c s="32" r="G42">
        <v>1</v>
      </c>
      <c s="32" r="H42">
        <v>146</v>
      </c>
      <c s="32" r="I42">
        <v>110</v>
      </c>
      <c s="32" r="J42">
        <v>163</v>
      </c>
      <c s="32" r="K42">
        <f>A42</f>
        <v>29</v>
      </c>
    </row>
    <row r="43">
      <c s="32" r="A43">
        <v>69</v>
      </c>
      <c t="s" s="32" r="B43">
        <v>63</v>
      </c>
      <c t="s" s="32" r="C43">
        <v>22</v>
      </c>
      <c s="32" r="D43">
        <v>69</v>
      </c>
      <c s="32" r="E43">
        <v>3</v>
      </c>
      <c s="32" r="F43">
        <v>8</v>
      </c>
      <c s="32" r="H43">
        <v>223</v>
      </c>
      <c s="32" r="I43">
        <v>210</v>
      </c>
      <c s="32" r="J43">
        <v>165</v>
      </c>
      <c s="32" r="K43">
        <f>A43</f>
        <v>69</v>
      </c>
    </row>
    <row r="44">
      <c s="32" r="A44">
        <v>57</v>
      </c>
      <c t="s" s="32" r="B44">
        <v>64</v>
      </c>
      <c t="s" s="32" r="C44">
        <v>65</v>
      </c>
      <c s="32" r="D44">
        <v>57</v>
      </c>
      <c s="32" r="E44">
        <v>9</v>
      </c>
      <c s="32" r="F44">
        <v>2</v>
      </c>
      <c s="32" r="H44">
        <v>196</v>
      </c>
      <c s="32" r="I44">
        <v>226</v>
      </c>
      <c s="32" r="J44">
        <v>167</v>
      </c>
      <c s="32" r="K44">
        <f>A44</f>
        <v>57</v>
      </c>
    </row>
    <row r="45">
      <c s="32" r="A45">
        <v>46</v>
      </c>
      <c t="s" s="32" r="B45">
        <v>66</v>
      </c>
      <c t="s" s="32" r="C45">
        <v>35</v>
      </c>
      <c s="32" r="D45">
        <v>46</v>
      </c>
      <c s="32" r="E45">
        <v>7</v>
      </c>
      <c s="32" r="F45">
        <v>4</v>
      </c>
      <c s="32" r="H45">
        <v>174</v>
      </c>
      <c s="32" r="I45">
        <v>161</v>
      </c>
      <c s="32" r="J45">
        <v>168</v>
      </c>
      <c s="32" r="K45">
        <f>A45</f>
        <v>46</v>
      </c>
    </row>
    <row r="46">
      <c s="32" r="A46">
        <v>28</v>
      </c>
      <c t="s" s="32" r="B46">
        <v>67</v>
      </c>
      <c t="s" s="32" r="C46">
        <v>68</v>
      </c>
      <c s="32" r="D46">
        <v>29</v>
      </c>
      <c s="32" r="E46">
        <v>9</v>
      </c>
      <c s="32" r="F46">
        <v>4</v>
      </c>
      <c s="32" r="G46">
        <v>1</v>
      </c>
      <c s="32" r="H46">
        <v>145</v>
      </c>
      <c s="32" r="I46">
        <v>115</v>
      </c>
      <c s="32" r="J46">
        <v>171</v>
      </c>
      <c s="32" r="K46">
        <f>A46</f>
        <v>28</v>
      </c>
    </row>
    <row r="47">
      <c s="32" r="A47">
        <v>54</v>
      </c>
      <c t="s" s="32" r="B47">
        <v>69</v>
      </c>
      <c t="s" s="32" r="C47">
        <v>70</v>
      </c>
      <c s="32" r="D47">
        <v>54</v>
      </c>
      <c s="32" r="E47">
        <v>9</v>
      </c>
      <c s="32" r="F47">
        <v>2</v>
      </c>
      <c s="32" r="H47">
        <v>191</v>
      </c>
      <c s="32" r="I47">
        <v>283</v>
      </c>
      <c s="32" r="J47">
        <v>172</v>
      </c>
      <c s="32" r="K47">
        <f>A47</f>
        <v>54</v>
      </c>
    </row>
    <row r="48">
      <c s="32" r="A48">
        <v>39</v>
      </c>
      <c t="s" s="32" r="B48">
        <v>71</v>
      </c>
      <c t="s" s="32" r="C48">
        <v>53</v>
      </c>
      <c s="32" r="D48">
        <v>38</v>
      </c>
      <c s="32" r="E48">
        <v>6</v>
      </c>
      <c s="32" r="F48">
        <v>6</v>
      </c>
      <c s="32" r="G48">
        <v>1</v>
      </c>
      <c s="32" r="H48">
        <v>161</v>
      </c>
      <c s="32" r="I48">
        <v>204</v>
      </c>
      <c s="32" r="J48">
        <v>176</v>
      </c>
      <c s="32" r="K48">
        <f>A48</f>
        <v>39</v>
      </c>
    </row>
    <row r="49">
      <c s="32" r="A49">
        <v>34</v>
      </c>
      <c t="s" s="32" r="B49">
        <v>72</v>
      </c>
      <c t="s" s="32" r="C49">
        <v>20</v>
      </c>
      <c s="32" r="D49">
        <v>34</v>
      </c>
      <c s="32" r="E49">
        <v>7</v>
      </c>
      <c s="32" r="F49">
        <v>4</v>
      </c>
      <c s="32" r="H49">
        <v>152</v>
      </c>
      <c s="32" r="I49">
        <v>127</v>
      </c>
      <c s="32" r="J49">
        <v>177</v>
      </c>
      <c s="32" r="K49">
        <f>A49</f>
        <v>34</v>
      </c>
    </row>
    <row r="50">
      <c s="32" r="A50">
        <v>44</v>
      </c>
      <c t="s" s="32" r="B50">
        <v>73</v>
      </c>
      <c t="s" s="32" r="C50">
        <v>35</v>
      </c>
      <c s="32" r="D50">
        <v>44</v>
      </c>
      <c s="32" r="E50">
        <v>7</v>
      </c>
      <c s="32" r="F50">
        <v>4</v>
      </c>
      <c s="32" r="H50">
        <v>172</v>
      </c>
      <c s="32" r="I50">
        <v>154</v>
      </c>
      <c s="32" r="J50">
        <v>178</v>
      </c>
      <c s="32" r="K50">
        <f>A50</f>
        <v>44</v>
      </c>
    </row>
    <row r="51">
      <c s="32" r="A51">
        <v>61</v>
      </c>
      <c t="s" s="32" r="B51">
        <v>74</v>
      </c>
      <c t="s" s="32" r="C51">
        <v>22</v>
      </c>
      <c s="32" r="D51">
        <v>60</v>
      </c>
      <c s="32" r="E51">
        <v>3</v>
      </c>
      <c s="32" r="F51">
        <v>8</v>
      </c>
      <c s="32" r="G51">
        <v>1</v>
      </c>
      <c s="32" r="H51">
        <v>200</v>
      </c>
      <c s="32" r="I51">
        <v>189</v>
      </c>
      <c s="32" r="J51">
        <v>179</v>
      </c>
      <c s="32" r="K51">
        <f>A51</f>
        <v>61</v>
      </c>
    </row>
    <row r="52">
      <c s="32" r="A52">
        <v>91</v>
      </c>
      <c t="s" s="32" r="B52">
        <v>75</v>
      </c>
      <c t="s" s="32" r="C52">
        <v>53</v>
      </c>
      <c s="32" r="D52">
        <v>91</v>
      </c>
      <c s="32" r="E52">
        <v>4</v>
      </c>
      <c s="32" r="F52">
        <v>6</v>
      </c>
      <c s="32" r="H52">
        <v>266</v>
      </c>
      <c s="32" r="I52">
        <v>228</v>
      </c>
      <c s="32" r="J52">
        <v>182</v>
      </c>
      <c s="32" r="K52">
        <f>A52</f>
        <v>91</v>
      </c>
    </row>
    <row r="53">
      <c s="32" r="A53">
        <v>37</v>
      </c>
      <c t="s" s="32" r="B53">
        <v>76</v>
      </c>
      <c t="s" s="32" r="C53">
        <v>32</v>
      </c>
      <c s="32" r="D53">
        <v>39</v>
      </c>
      <c s="32" r="E53">
        <v>8</v>
      </c>
      <c s="32" r="F53">
        <v>3</v>
      </c>
      <c s="32" r="G53">
        <v>2</v>
      </c>
      <c s="32" r="H53">
        <v>158</v>
      </c>
      <c s="32" r="I53">
        <v>187</v>
      </c>
      <c s="32" r="J53">
        <v>183</v>
      </c>
      <c s="32" r="K53">
        <f>A53</f>
        <v>37</v>
      </c>
    </row>
    <row r="54">
      <c s="32" r="A54">
        <v>12</v>
      </c>
      <c t="s" s="32" r="B54">
        <v>77</v>
      </c>
      <c t="s" s="32" r="C54">
        <v>15</v>
      </c>
      <c s="32" r="D54">
        <v>9</v>
      </c>
      <c s="32" r="E54">
        <v>9</v>
      </c>
      <c s="32" r="F54">
        <v>4</v>
      </c>
      <c s="32" r="G54">
        <v>3</v>
      </c>
      <c s="32" r="H54">
        <v>100</v>
      </c>
      <c s="32" r="I54">
        <v>117</v>
      </c>
      <c s="32" r="J54">
        <v>184</v>
      </c>
      <c s="32" r="K54">
        <f>A54</f>
        <v>12</v>
      </c>
    </row>
    <row r="55">
      <c s="32" r="A55">
        <v>21</v>
      </c>
      <c t="s" s="32" r="B55">
        <v>78</v>
      </c>
      <c t="s" s="32" r="C55">
        <v>12</v>
      </c>
      <c s="32" r="D55">
        <v>22</v>
      </c>
      <c s="32" r="E55">
        <v>5</v>
      </c>
      <c s="32" r="F55">
        <v>6</v>
      </c>
      <c s="32" r="G55">
        <v>1</v>
      </c>
      <c s="32" r="H55">
        <v>126</v>
      </c>
      <c s="32" r="I55">
        <v>140</v>
      </c>
      <c s="32" r="J55">
        <v>187</v>
      </c>
      <c s="32" r="K55">
        <f>A55</f>
        <v>21</v>
      </c>
    </row>
    <row r="56">
      <c s="32" r="A56">
        <v>23</v>
      </c>
      <c t="s" s="32" r="B56">
        <v>79</v>
      </c>
      <c t="s" s="32" r="C56">
        <v>29</v>
      </c>
      <c s="32" r="D56">
        <v>23</v>
      </c>
      <c s="32" r="E56">
        <v>6</v>
      </c>
      <c s="32" r="F56">
        <v>5</v>
      </c>
      <c s="32" r="H56">
        <v>128</v>
      </c>
      <c s="32" r="I56">
        <v>90</v>
      </c>
      <c s="32" r="J56">
        <v>188</v>
      </c>
      <c s="32" r="K56">
        <f>A56</f>
        <v>23</v>
      </c>
    </row>
    <row r="57">
      <c s="32" r="A57">
        <v>50</v>
      </c>
      <c t="s" s="32" r="B57">
        <v>80</v>
      </c>
      <c t="s" s="32" r="C57">
        <v>68</v>
      </c>
      <c s="32" r="D57">
        <v>48</v>
      </c>
      <c s="32" r="E57">
        <v>7</v>
      </c>
      <c s="32" r="F57">
        <v>4</v>
      </c>
      <c s="32" r="G57">
        <v>2</v>
      </c>
      <c s="32" r="H57">
        <v>181</v>
      </c>
      <c s="32" r="I57">
        <v>128</v>
      </c>
      <c s="32" r="J57">
        <v>191</v>
      </c>
      <c s="32" r="K57">
        <f>A57</f>
        <v>50</v>
      </c>
    </row>
    <row r="58">
      <c s="32" r="A58">
        <v>51</v>
      </c>
      <c t="s" s="32" r="B58">
        <v>81</v>
      </c>
      <c t="s" s="32" r="C58">
        <v>12</v>
      </c>
      <c s="32" r="D58">
        <v>52</v>
      </c>
      <c s="32" r="E58">
        <v>2</v>
      </c>
      <c s="32" r="F58">
        <v>9</v>
      </c>
      <c s="32" r="G58">
        <v>1</v>
      </c>
      <c s="32" r="H58">
        <v>184</v>
      </c>
      <c s="32" r="I58">
        <v>158</v>
      </c>
      <c s="32" r="J58">
        <v>192</v>
      </c>
      <c s="32" r="K58">
        <f>A58</f>
        <v>51</v>
      </c>
    </row>
    <row r="59">
      <c s="32" r="A59">
        <v>66</v>
      </c>
      <c t="s" s="32" r="B59">
        <v>82</v>
      </c>
      <c t="s" s="32" r="C59">
        <v>65</v>
      </c>
      <c s="32" r="D59">
        <v>66</v>
      </c>
      <c s="32" r="E59">
        <v>8</v>
      </c>
      <c s="32" r="F59">
        <v>4</v>
      </c>
      <c s="32" r="H59">
        <v>211</v>
      </c>
      <c s="32" r="I59">
        <v>164</v>
      </c>
      <c s="32" r="J59">
        <v>193</v>
      </c>
      <c s="32" r="K59">
        <f>A59</f>
        <v>66</v>
      </c>
    </row>
    <row r="60">
      <c s="32" r="A60">
        <v>41</v>
      </c>
      <c t="s" s="32" r="B60">
        <v>83</v>
      </c>
      <c t="s" s="32" r="C60">
        <v>22</v>
      </c>
      <c s="32" r="D60">
        <v>41</v>
      </c>
      <c s="32" r="E60">
        <v>5</v>
      </c>
      <c s="32" r="F60">
        <v>6</v>
      </c>
      <c s="32" r="H60">
        <v>164</v>
      </c>
      <c s="32" r="I60">
        <v>168</v>
      </c>
      <c s="32" r="J60">
        <v>195</v>
      </c>
      <c s="32" r="K60">
        <f>A60</f>
        <v>41</v>
      </c>
    </row>
    <row r="61">
      <c s="32" r="A61">
        <v>49</v>
      </c>
      <c t="s" s="32" r="B61">
        <v>84</v>
      </c>
      <c t="s" s="32" r="C61">
        <v>47</v>
      </c>
      <c s="32" r="D61">
        <v>47</v>
      </c>
      <c s="32" r="E61">
        <v>8</v>
      </c>
      <c s="32" r="F61">
        <v>3</v>
      </c>
      <c s="32" r="G61">
        <v>2</v>
      </c>
      <c s="32" r="H61">
        <v>180</v>
      </c>
      <c s="32" r="I61">
        <v>172</v>
      </c>
      <c s="32" r="J61">
        <v>196</v>
      </c>
      <c s="32" r="K61">
        <f>A61</f>
        <v>49</v>
      </c>
    </row>
    <row r="62">
      <c s="32" r="A62">
        <v>45</v>
      </c>
      <c t="s" s="32" r="B62">
        <v>85</v>
      </c>
      <c t="s" s="32" r="C62">
        <v>20</v>
      </c>
      <c s="32" r="D62">
        <v>45</v>
      </c>
      <c s="32" r="E62">
        <v>5</v>
      </c>
      <c s="32" r="F62">
        <v>6</v>
      </c>
      <c s="32" r="H62">
        <v>173</v>
      </c>
      <c s="32" r="I62">
        <v>104</v>
      </c>
      <c s="32" r="J62">
        <v>199</v>
      </c>
      <c s="32" r="K62">
        <f>A62</f>
        <v>45</v>
      </c>
    </row>
    <row r="63">
      <c s="32" r="A63">
        <v>70</v>
      </c>
      <c t="s" s="32" r="B63">
        <v>86</v>
      </c>
      <c t="s" s="32" r="C63">
        <v>87</v>
      </c>
      <c s="32" r="D63">
        <v>70</v>
      </c>
      <c s="32" r="E63">
        <v>9</v>
      </c>
      <c s="32" r="F63">
        <v>2</v>
      </c>
      <c s="32" r="H63">
        <v>224</v>
      </c>
      <c s="32" r="I63">
        <v>183</v>
      </c>
      <c s="32" r="J63">
        <v>201</v>
      </c>
      <c s="32" r="K63">
        <f>A63</f>
        <v>70</v>
      </c>
    </row>
    <row r="64">
      <c s="32" r="A64">
        <v>65</v>
      </c>
      <c t="s" s="32" r="B64">
        <v>88</v>
      </c>
      <c t="s" s="32" r="C64">
        <v>27</v>
      </c>
      <c s="32" r="D64">
        <v>65</v>
      </c>
      <c s="32" r="E64">
        <v>5</v>
      </c>
      <c s="32" r="F64">
        <v>5</v>
      </c>
      <c s="32" r="H64">
        <v>210</v>
      </c>
      <c s="32" r="I64">
        <v>231</v>
      </c>
      <c s="32" r="J64">
        <v>203</v>
      </c>
      <c s="32" r="K64">
        <f>A64</f>
        <v>65</v>
      </c>
    </row>
    <row r="65">
      <c s="32" r="A65">
        <v>76</v>
      </c>
      <c t="s" s="32" r="B65">
        <v>89</v>
      </c>
      <c t="s" s="32" r="C65">
        <v>22</v>
      </c>
      <c s="32" r="D65">
        <v>75</v>
      </c>
      <c s="32" r="E65">
        <v>2</v>
      </c>
      <c s="32" r="F65">
        <v>9</v>
      </c>
      <c s="32" r="G65">
        <v>1</v>
      </c>
      <c s="32" r="H65">
        <v>234</v>
      </c>
      <c s="32" r="I65">
        <v>276</v>
      </c>
      <c s="32" r="J65">
        <v>204</v>
      </c>
      <c s="32" r="K65">
        <f>A65</f>
        <v>76</v>
      </c>
    </row>
    <row r="66">
      <c s="32" r="A66">
        <v>59</v>
      </c>
      <c t="s" s="32" r="B66">
        <v>90</v>
      </c>
      <c t="s" s="32" r="C66">
        <v>12</v>
      </c>
      <c s="32" r="D66">
        <v>61</v>
      </c>
      <c s="32" r="E66">
        <v>2</v>
      </c>
      <c s="32" r="F66">
        <v>9</v>
      </c>
      <c s="32" r="G66">
        <v>2</v>
      </c>
      <c s="32" r="H66">
        <v>198</v>
      </c>
      <c s="32" r="I66">
        <v>236</v>
      </c>
      <c s="32" r="J66">
        <v>205</v>
      </c>
      <c s="32" r="K66">
        <f>A66</f>
        <v>59</v>
      </c>
    </row>
    <row r="67">
      <c s="32" r="A67">
        <v>63</v>
      </c>
      <c t="s" s="32" r="B67">
        <v>91</v>
      </c>
      <c t="s" s="32" r="C67">
        <v>32</v>
      </c>
      <c s="32" r="D67">
        <v>63</v>
      </c>
      <c s="32" r="E67">
        <v>4</v>
      </c>
      <c s="32" r="F67">
        <v>7</v>
      </c>
      <c s="32" r="H67">
        <v>206</v>
      </c>
      <c s="32" r="I67">
        <v>215</v>
      </c>
      <c s="32" r="J67">
        <v>206</v>
      </c>
      <c s="32" r="K67">
        <f>A67</f>
        <v>63</v>
      </c>
    </row>
    <row r="68">
      <c s="32" r="A68">
        <v>96</v>
      </c>
      <c t="s" s="32" r="B68">
        <v>92</v>
      </c>
      <c t="s" s="32" r="C68">
        <v>35</v>
      </c>
      <c s="32" r="D68">
        <v>96</v>
      </c>
      <c s="32" r="E68">
        <v>2</v>
      </c>
      <c s="32" r="F68">
        <v>9</v>
      </c>
      <c s="32" r="H68">
        <v>296</v>
      </c>
      <c s="32" r="I68">
        <v>223</v>
      </c>
      <c s="32" r="J68">
        <v>209</v>
      </c>
      <c s="32" r="K68">
        <f>A68</f>
        <v>96</v>
      </c>
    </row>
    <row r="69">
      <c s="32" r="A69">
        <v>80</v>
      </c>
      <c t="s" s="32" r="B69">
        <v>93</v>
      </c>
      <c t="s" s="32" r="C69">
        <v>87</v>
      </c>
      <c s="32" r="D69">
        <v>80</v>
      </c>
      <c s="32" r="E69">
        <v>8</v>
      </c>
      <c s="32" r="F69">
        <v>3</v>
      </c>
      <c s="32" r="H69">
        <v>240</v>
      </c>
      <c s="32" r="I69">
        <v>282</v>
      </c>
      <c s="32" r="J69">
        <v>210</v>
      </c>
      <c s="32" r="K69">
        <f>A69</f>
        <v>80</v>
      </c>
    </row>
    <row r="70">
      <c s="32" r="A70">
        <v>103</v>
      </c>
      <c t="s" s="32" r="B70">
        <v>94</v>
      </c>
      <c t="s" s="32" r="C70">
        <v>70</v>
      </c>
      <c s="32" r="D70">
        <v>104</v>
      </c>
      <c s="32" r="E70">
        <v>4</v>
      </c>
      <c s="32" r="F70">
        <v>7</v>
      </c>
      <c s="32" r="G70">
        <v>1</v>
      </c>
      <c s="32" r="H70">
        <v>313</v>
      </c>
      <c s="32" r="I70">
        <v>425</v>
      </c>
      <c s="32" r="J70">
        <v>212</v>
      </c>
      <c s="32" r="K70">
        <f>A70</f>
        <v>103</v>
      </c>
    </row>
    <row r="71">
      <c s="32" r="A71">
        <v>8</v>
      </c>
      <c t="s" s="32" r="B71">
        <v>95</v>
      </c>
      <c t="s" s="32" r="C71">
        <v>22</v>
      </c>
      <c s="32" r="D71">
        <v>11</v>
      </c>
      <c s="32" r="E71">
        <v>8</v>
      </c>
      <c s="32" r="F71">
        <v>4</v>
      </c>
      <c s="32" r="G71">
        <v>3</v>
      </c>
      <c s="32" r="H71">
        <v>95</v>
      </c>
      <c s="32" r="I71">
        <v>88</v>
      </c>
      <c s="32" r="J71">
        <v>216</v>
      </c>
      <c s="32" r="K71">
        <f>A71</f>
        <v>8</v>
      </c>
    </row>
    <row r="72">
      <c s="32" r="A72">
        <v>78</v>
      </c>
      <c t="s" s="32" r="B72">
        <v>96</v>
      </c>
      <c t="s" s="32" r="C72">
        <v>35</v>
      </c>
      <c s="32" r="D72">
        <v>78</v>
      </c>
      <c s="32" r="E72">
        <v>5</v>
      </c>
      <c s="32" r="F72">
        <v>6</v>
      </c>
      <c s="32" r="H72">
        <v>237</v>
      </c>
      <c s="32" r="I72">
        <v>134</v>
      </c>
      <c s="32" r="J72">
        <v>218</v>
      </c>
      <c s="32" r="K72">
        <f>A72</f>
        <v>78</v>
      </c>
    </row>
    <row r="73">
      <c s="32" r="A73">
        <v>81</v>
      </c>
      <c t="s" s="32" r="B73">
        <v>97</v>
      </c>
      <c t="s" s="32" r="C73">
        <v>27</v>
      </c>
      <c s="32" r="D73">
        <v>82</v>
      </c>
      <c s="32" r="E73">
        <v>5</v>
      </c>
      <c s="32" r="F73">
        <v>5</v>
      </c>
      <c s="32" r="G73">
        <v>1</v>
      </c>
      <c s="32" r="H73">
        <v>243</v>
      </c>
      <c s="32" r="I73">
        <v>237</v>
      </c>
      <c s="32" r="J73">
        <v>219</v>
      </c>
      <c s="32" r="K73">
        <f>A73</f>
        <v>81</v>
      </c>
    </row>
    <row r="74">
      <c s="32" r="A74">
        <v>14</v>
      </c>
      <c t="s" s="32" r="B74">
        <v>98</v>
      </c>
      <c t="s" s="32" r="C74">
        <v>22</v>
      </c>
      <c s="32" r="D74">
        <v>14</v>
      </c>
      <c s="32" r="E74">
        <v>10</v>
      </c>
      <c s="32" r="F74">
        <v>3</v>
      </c>
      <c s="32" r="H74">
        <v>107</v>
      </c>
      <c s="32" r="I74">
        <v>74</v>
      </c>
      <c s="32" r="J74">
        <v>220</v>
      </c>
      <c s="32" r="K74">
        <f>A74</f>
        <v>14</v>
      </c>
    </row>
    <row r="75">
      <c s="32" r="A75">
        <v>89</v>
      </c>
      <c t="s" s="32" r="B75">
        <v>99</v>
      </c>
      <c t="s" s="32" r="C75">
        <v>87</v>
      </c>
      <c s="32" r="D75">
        <v>89</v>
      </c>
      <c s="32" r="E75">
        <v>8</v>
      </c>
      <c s="32" r="F75">
        <v>4</v>
      </c>
      <c s="32" r="H75">
        <v>263</v>
      </c>
      <c s="32" r="I75">
        <v>404</v>
      </c>
      <c s="32" r="J75">
        <v>221</v>
      </c>
      <c s="32" r="K75">
        <f>A75</f>
        <v>89</v>
      </c>
    </row>
    <row r="76">
      <c s="32" r="A76">
        <v>53</v>
      </c>
      <c t="s" s="32" r="B76">
        <v>100</v>
      </c>
      <c t="s" s="32" r="C76">
        <v>68</v>
      </c>
      <c s="32" r="D76">
        <v>53</v>
      </c>
      <c s="32" r="E76">
        <v>7</v>
      </c>
      <c s="32" r="F76">
        <v>4</v>
      </c>
      <c s="32" r="H76">
        <v>189</v>
      </c>
      <c s="32" r="I76">
        <v>262</v>
      </c>
      <c s="32" r="J76">
        <v>223</v>
      </c>
      <c s="32" r="K76">
        <f>A76</f>
        <v>53</v>
      </c>
    </row>
    <row r="77">
      <c s="32" r="A77">
        <v>71</v>
      </c>
      <c t="s" s="32" r="B77">
        <v>101</v>
      </c>
      <c t="s" s="32" r="C77">
        <v>68</v>
      </c>
      <c s="32" r="D77">
        <v>71</v>
      </c>
      <c s="32" r="E77">
        <v>4</v>
      </c>
      <c s="32" r="F77">
        <v>7</v>
      </c>
      <c s="32" r="H77">
        <v>226</v>
      </c>
      <c s="32" r="I77">
        <v>188</v>
      </c>
      <c s="32" r="J77">
        <v>224</v>
      </c>
      <c s="32" r="K77">
        <f>A77</f>
        <v>71</v>
      </c>
    </row>
    <row r="78">
      <c s="32" r="A78">
        <v>102</v>
      </c>
      <c t="s" s="32" r="B78">
        <v>102</v>
      </c>
      <c t="s" s="32" r="C78">
        <v>65</v>
      </c>
      <c s="32" r="D78">
        <v>102</v>
      </c>
      <c s="32" r="E78">
        <v>4</v>
      </c>
      <c s="32" r="F78">
        <v>7</v>
      </c>
      <c s="32" r="H78">
        <v>308</v>
      </c>
      <c s="32" r="I78">
        <v>321</v>
      </c>
      <c s="32" r="J78">
        <v>230</v>
      </c>
      <c s="32" r="K78">
        <f>A78</f>
        <v>102</v>
      </c>
    </row>
    <row r="79">
      <c s="32" r="A79">
        <v>97</v>
      </c>
      <c t="s" s="32" r="B79">
        <v>103</v>
      </c>
      <c t="s" s="32" r="C79">
        <v>70</v>
      </c>
      <c s="32" r="D79">
        <v>97</v>
      </c>
      <c s="32" r="E79">
        <v>6</v>
      </c>
      <c s="32" r="F79">
        <v>5</v>
      </c>
      <c s="32" r="H79">
        <v>298</v>
      </c>
      <c s="32" r="I79">
        <v>332</v>
      </c>
      <c s="32" r="J79">
        <v>232</v>
      </c>
      <c s="32" r="K79">
        <f>A79</f>
        <v>97</v>
      </c>
    </row>
    <row r="80">
      <c s="32" r="A80">
        <v>67</v>
      </c>
      <c t="s" s="32" r="B80">
        <v>104</v>
      </c>
      <c t="s" s="32" r="C80">
        <v>47</v>
      </c>
      <c s="32" r="D80">
        <v>68</v>
      </c>
      <c s="32" r="E80">
        <v>7</v>
      </c>
      <c s="32" r="F80">
        <v>4</v>
      </c>
      <c s="32" r="G80">
        <v>1</v>
      </c>
      <c s="32" r="H80">
        <v>217</v>
      </c>
      <c s="32" r="I80">
        <v>250</v>
      </c>
      <c s="32" r="J80">
        <v>233</v>
      </c>
      <c s="32" r="K80">
        <f>A80</f>
        <v>67</v>
      </c>
    </row>
    <row r="81">
      <c s="32" r="A81">
        <v>55</v>
      </c>
      <c t="s" s="32" r="B81">
        <v>105</v>
      </c>
      <c t="s" s="32" r="C81">
        <v>35</v>
      </c>
      <c s="32" r="D81">
        <v>55</v>
      </c>
      <c s="32" r="E81">
        <v>7</v>
      </c>
      <c s="32" r="F81">
        <v>4</v>
      </c>
      <c s="32" r="H81">
        <v>193</v>
      </c>
      <c s="32" r="I81">
        <v>97</v>
      </c>
      <c s="32" r="J81">
        <v>234</v>
      </c>
      <c s="32" r="K81">
        <f>A81</f>
        <v>55</v>
      </c>
    </row>
    <row r="82">
      <c s="32" r="A82">
        <v>77</v>
      </c>
      <c t="s" s="32" r="B82">
        <v>106</v>
      </c>
      <c t="s" s="32" r="C82">
        <v>70</v>
      </c>
      <c s="32" r="D82">
        <v>77</v>
      </c>
      <c s="32" r="E82">
        <v>7</v>
      </c>
      <c s="32" r="F82">
        <v>4</v>
      </c>
      <c s="32" r="H82">
        <v>235</v>
      </c>
      <c s="32" r="I82">
        <v>180</v>
      </c>
      <c s="32" r="J82">
        <v>236</v>
      </c>
      <c s="32" r="K82">
        <f>A82</f>
        <v>77</v>
      </c>
    </row>
    <row r="83">
      <c s="32" r="A83">
        <v>85</v>
      </c>
      <c t="s" s="32" r="B83">
        <v>107</v>
      </c>
      <c t="s" s="32" r="C83">
        <v>47</v>
      </c>
      <c s="32" r="D83">
        <v>86</v>
      </c>
      <c s="32" r="E83">
        <v>4</v>
      </c>
      <c s="32" r="F83">
        <v>6</v>
      </c>
      <c s="32" r="G83">
        <v>1</v>
      </c>
      <c s="32" r="H83">
        <v>253</v>
      </c>
      <c s="32" r="I83">
        <v>301</v>
      </c>
      <c s="32" r="J83">
        <v>237</v>
      </c>
      <c s="32" r="K83">
        <f>A83</f>
        <v>85</v>
      </c>
    </row>
    <row r="84">
      <c s="32" r="A84">
        <v>95</v>
      </c>
      <c t="s" s="32" r="B84">
        <v>108</v>
      </c>
      <c t="s" s="32" r="C84">
        <v>53</v>
      </c>
      <c s="32" r="D84">
        <v>95</v>
      </c>
      <c s="32" r="E84">
        <v>3</v>
      </c>
      <c s="32" r="F84">
        <v>8</v>
      </c>
      <c s="32" r="H84">
        <v>293</v>
      </c>
      <c s="32" r="I84">
        <v>277</v>
      </c>
      <c s="32" r="J84">
        <v>241</v>
      </c>
      <c s="32" r="K84">
        <f>A84</f>
        <v>95</v>
      </c>
    </row>
    <row r="85">
      <c s="32" r="A85">
        <v>42</v>
      </c>
      <c t="s" s="32" r="B85">
        <v>109</v>
      </c>
      <c t="s" s="32" r="C85">
        <v>17</v>
      </c>
      <c s="32" r="D85">
        <v>42</v>
      </c>
      <c s="32" r="E85">
        <v>5</v>
      </c>
      <c s="32" r="F85">
        <v>6</v>
      </c>
      <c s="32" r="H85">
        <v>166</v>
      </c>
      <c s="32" r="I85">
        <v>153</v>
      </c>
      <c s="32" r="J85">
        <v>242</v>
      </c>
      <c s="32" r="K85">
        <f>A85</f>
        <v>42</v>
      </c>
    </row>
    <row r="86">
      <c s="32" r="A86">
        <v>72</v>
      </c>
      <c t="s" s="32" r="B86">
        <v>110</v>
      </c>
      <c t="s" s="32" r="C86">
        <v>47</v>
      </c>
      <c s="32" r="D86">
        <v>72</v>
      </c>
      <c s="32" r="E86">
        <v>7</v>
      </c>
      <c s="32" r="F86">
        <v>4</v>
      </c>
      <c s="32" r="H86">
        <v>227</v>
      </c>
      <c s="32" r="I86">
        <v>242</v>
      </c>
      <c s="32" r="J86">
        <v>245</v>
      </c>
      <c s="32" r="K86">
        <f>A86</f>
        <v>72</v>
      </c>
    </row>
    <row r="87">
      <c s="32" r="A87">
        <v>98</v>
      </c>
      <c t="s" s="32" r="B87">
        <v>111</v>
      </c>
      <c t="s" s="32" r="C87">
        <v>20</v>
      </c>
      <c s="32" r="D87">
        <v>98</v>
      </c>
      <c s="32" r="E87">
        <v>2</v>
      </c>
      <c s="32" r="F87">
        <v>9</v>
      </c>
      <c s="32" r="H87">
        <v>299</v>
      </c>
      <c s="32" r="I87">
        <v>269</v>
      </c>
      <c s="32" r="J87">
        <v>246</v>
      </c>
      <c s="32" r="K87">
        <f>A87</f>
        <v>98</v>
      </c>
    </row>
    <row r="88">
      <c s="32" r="A88">
        <v>58</v>
      </c>
      <c t="s" s="32" r="B88">
        <v>112</v>
      </c>
      <c t="s" s="32" r="C88">
        <v>70</v>
      </c>
      <c s="32" r="D88">
        <v>58</v>
      </c>
      <c s="32" r="E88">
        <v>9</v>
      </c>
      <c s="32" r="F88">
        <v>2</v>
      </c>
      <c s="32" r="H88">
        <v>197</v>
      </c>
      <c s="32" r="I88">
        <v>224</v>
      </c>
      <c s="32" r="J88">
        <v>247</v>
      </c>
      <c s="32" r="K88">
        <f>A88</f>
        <v>58</v>
      </c>
    </row>
    <row r="89">
      <c s="32" r="A89">
        <v>83</v>
      </c>
      <c t="s" s="32" r="B89">
        <v>113</v>
      </c>
      <c t="s" s="32" r="C89">
        <v>65</v>
      </c>
      <c s="32" r="D89">
        <v>83</v>
      </c>
      <c s="32" r="E89">
        <v>7</v>
      </c>
      <c s="32" r="F89">
        <v>4</v>
      </c>
      <c s="32" r="H89">
        <v>248</v>
      </c>
      <c s="32" r="I89">
        <v>220</v>
      </c>
      <c s="32" r="J89">
        <v>250</v>
      </c>
      <c s="32" r="K89">
        <f>A89</f>
        <v>83</v>
      </c>
    </row>
    <row r="90">
      <c s="32" r="A90">
        <v>115</v>
      </c>
      <c t="s" s="32" r="B90">
        <v>114</v>
      </c>
      <c t="s" s="32" r="C90">
        <v>20</v>
      </c>
      <c s="32" r="D90">
        <v>115</v>
      </c>
      <c s="32" r="E90">
        <v>0</v>
      </c>
      <c s="32" r="F90">
        <v>11</v>
      </c>
      <c s="32" r="H90">
        <v>388</v>
      </c>
      <c s="32" r="I90">
        <v>275</v>
      </c>
      <c s="32" r="J90">
        <v>251</v>
      </c>
      <c s="32" r="K90">
        <f>A90</f>
        <v>115</v>
      </c>
    </row>
    <row r="91">
      <c s="32" r="A91">
        <v>64</v>
      </c>
      <c t="s" s="32" r="B91">
        <v>115</v>
      </c>
      <c t="s" s="32" r="C91">
        <v>32</v>
      </c>
      <c s="32" r="D91">
        <v>64</v>
      </c>
      <c s="32" r="E91">
        <v>5</v>
      </c>
      <c s="32" r="F91">
        <v>6</v>
      </c>
      <c s="32" r="H91">
        <v>209</v>
      </c>
      <c s="32" r="I91">
        <v>211</v>
      </c>
      <c s="32" r="J91">
        <v>253</v>
      </c>
      <c s="32" r="K91">
        <f>A91</f>
        <v>64</v>
      </c>
    </row>
    <row r="92">
      <c s="32" r="A92">
        <v>88</v>
      </c>
      <c t="s" s="32" r="B92">
        <v>116</v>
      </c>
      <c t="s" s="32" r="C92">
        <v>87</v>
      </c>
      <c s="32" r="D92">
        <v>87</v>
      </c>
      <c s="32" r="E92">
        <v>8</v>
      </c>
      <c s="32" r="F92">
        <v>4</v>
      </c>
      <c s="32" r="G92">
        <v>1</v>
      </c>
      <c s="32" r="H92">
        <v>259</v>
      </c>
      <c s="32" r="I92">
        <v>317</v>
      </c>
      <c s="32" r="J92">
        <v>254</v>
      </c>
      <c s="32" r="K92">
        <f>A92</f>
        <v>88</v>
      </c>
    </row>
    <row r="93">
      <c s="32" r="A93">
        <v>79</v>
      </c>
      <c t="s" s="32" r="B93">
        <v>117</v>
      </c>
      <c t="s" s="32" r="C93">
        <v>35</v>
      </c>
      <c s="32" r="D93">
        <v>79</v>
      </c>
      <c s="32" r="E93">
        <v>5</v>
      </c>
      <c s="32" r="F93">
        <v>6</v>
      </c>
      <c s="32" r="H93">
        <v>239</v>
      </c>
      <c s="32" r="I93">
        <v>165</v>
      </c>
      <c s="32" r="J93">
        <v>255</v>
      </c>
      <c s="32" r="K93">
        <f>A93</f>
        <v>79</v>
      </c>
    </row>
    <row r="94">
      <c s="32" r="A94">
        <v>84</v>
      </c>
      <c t="s" s="32" r="B94">
        <v>118</v>
      </c>
      <c t="s" s="32" r="C94">
        <v>47</v>
      </c>
      <c s="32" r="D94">
        <v>84</v>
      </c>
      <c s="32" r="E94">
        <v>5</v>
      </c>
      <c s="32" r="F94">
        <v>6</v>
      </c>
      <c s="32" r="H94">
        <v>252</v>
      </c>
      <c s="32" r="I94">
        <v>368</v>
      </c>
      <c s="32" r="J94">
        <v>259</v>
      </c>
      <c s="32" r="K94">
        <f>A94</f>
        <v>84</v>
      </c>
    </row>
    <row r="95">
      <c s="32" r="A95">
        <v>114</v>
      </c>
      <c t="s" s="32" r="B95">
        <v>119</v>
      </c>
      <c t="s" s="32" r="C95">
        <v>70</v>
      </c>
      <c s="32" r="D95">
        <v>114</v>
      </c>
      <c s="32" r="E95">
        <v>4</v>
      </c>
      <c s="32" r="F95">
        <v>7</v>
      </c>
      <c s="32" r="H95">
        <v>369</v>
      </c>
      <c s="32" r="I95">
        <v>480</v>
      </c>
      <c s="32" r="J95">
        <v>263</v>
      </c>
      <c s="32" r="K95">
        <f>A95</f>
        <v>114</v>
      </c>
    </row>
    <row r="96">
      <c s="32" r="A96">
        <v>93</v>
      </c>
      <c t="s" s="32" r="B96">
        <v>120</v>
      </c>
      <c t="s" s="32" r="C96">
        <v>68</v>
      </c>
      <c s="32" r="D96">
        <v>93</v>
      </c>
      <c s="32" r="E96">
        <v>4</v>
      </c>
      <c s="32" r="F96">
        <v>7</v>
      </c>
      <c s="32" r="H96">
        <v>279</v>
      </c>
      <c s="32" r="I96">
        <v>346</v>
      </c>
      <c s="32" r="J96">
        <v>264</v>
      </c>
      <c s="32" r="K96">
        <f>A96</f>
        <v>93</v>
      </c>
    </row>
    <row r="97">
      <c s="32" r="A97">
        <v>119</v>
      </c>
      <c t="s" s="32" r="B97">
        <v>121</v>
      </c>
      <c t="s" s="32" r="C97">
        <v>65</v>
      </c>
      <c s="32" r="D97">
        <v>119</v>
      </c>
      <c s="32" r="E97">
        <v>2</v>
      </c>
      <c s="32" r="F97">
        <v>9</v>
      </c>
      <c s="32" r="H97">
        <v>399</v>
      </c>
      <c s="32" r="I97">
        <v>380</v>
      </c>
      <c s="32" r="J97">
        <v>266</v>
      </c>
      <c s="32" r="K97">
        <f>A97</f>
        <v>119</v>
      </c>
    </row>
    <row r="98">
      <c s="32" r="A98">
        <v>92</v>
      </c>
      <c t="s" s="32" r="B98">
        <v>122</v>
      </c>
      <c t="s" s="32" r="C98">
        <v>65</v>
      </c>
      <c s="32" r="D98">
        <v>92</v>
      </c>
      <c s="32" r="E98">
        <v>5</v>
      </c>
      <c s="32" r="F98">
        <v>6</v>
      </c>
      <c s="32" r="H98">
        <v>269</v>
      </c>
      <c s="32" r="I98">
        <v>273</v>
      </c>
      <c s="32" r="J98">
        <v>270</v>
      </c>
      <c s="32" r="K98">
        <f>A98</f>
        <v>92</v>
      </c>
    </row>
    <row r="99">
      <c s="32" r="A99">
        <v>101</v>
      </c>
      <c t="s" s="32" r="B99">
        <v>123</v>
      </c>
      <c t="s" s="32" r="C99">
        <v>65</v>
      </c>
      <c s="32" r="D99">
        <v>101</v>
      </c>
      <c s="32" r="E99">
        <v>5</v>
      </c>
      <c s="32" r="F99">
        <v>6</v>
      </c>
      <c s="32" r="H99">
        <v>307</v>
      </c>
      <c s="32" r="I99">
        <v>289</v>
      </c>
      <c s="32" r="J99">
        <v>273</v>
      </c>
      <c s="32" r="K99">
        <f>A99</f>
        <v>101</v>
      </c>
    </row>
    <row r="100">
      <c s="32" r="A100">
        <v>75</v>
      </c>
      <c t="s" s="32" r="B100">
        <v>124</v>
      </c>
      <c t="s" s="32" r="C100">
        <v>27</v>
      </c>
      <c s="32" r="D100">
        <v>76</v>
      </c>
      <c s="32" r="E100">
        <v>5</v>
      </c>
      <c s="32" r="F100">
        <v>5</v>
      </c>
      <c s="32" r="G100">
        <v>1</v>
      </c>
      <c s="32" r="H100">
        <v>233</v>
      </c>
      <c s="32" r="I100">
        <v>146</v>
      </c>
      <c s="32" r="J100">
        <v>275</v>
      </c>
      <c s="32" r="K100">
        <f>A100</f>
        <v>75</v>
      </c>
    </row>
    <row r="101">
      <c s="32" r="A101">
        <v>106</v>
      </c>
      <c t="s" s="32" r="B101">
        <v>125</v>
      </c>
      <c t="s" s="32" r="C101">
        <v>15</v>
      </c>
      <c s="32" r="D101">
        <v>106</v>
      </c>
      <c s="32" r="E101">
        <v>1</v>
      </c>
      <c s="32" r="F101">
        <v>10</v>
      </c>
      <c s="32" r="H101">
        <v>320</v>
      </c>
      <c s="32" r="I101">
        <v>330</v>
      </c>
      <c s="32" r="J101">
        <v>276</v>
      </c>
      <c s="32" r="K101">
        <f>A101</f>
        <v>106</v>
      </c>
    </row>
    <row r="102">
      <c s="32" r="A102">
        <v>87</v>
      </c>
      <c t="s" s="32" r="B102">
        <v>126</v>
      </c>
      <c t="s" s="32" r="C102">
        <v>47</v>
      </c>
      <c s="32" r="D102">
        <v>88</v>
      </c>
      <c s="32" r="E102">
        <v>5</v>
      </c>
      <c s="32" r="F102">
        <v>6</v>
      </c>
      <c s="32" r="G102">
        <v>1</v>
      </c>
      <c s="32" r="H102">
        <v>258</v>
      </c>
      <c s="32" r="I102">
        <v>372</v>
      </c>
      <c s="32" r="J102">
        <v>277</v>
      </c>
      <c s="32" r="K102">
        <f>A102</f>
        <v>87</v>
      </c>
    </row>
    <row r="103">
      <c s="32" r="A103">
        <v>109</v>
      </c>
      <c t="s" s="32" r="B103">
        <v>127</v>
      </c>
      <c t="s" s="32" r="C103">
        <v>32</v>
      </c>
      <c s="32" r="D103">
        <v>109</v>
      </c>
      <c s="32" r="E103">
        <v>1</v>
      </c>
      <c s="32" r="F103">
        <v>10</v>
      </c>
      <c s="32" r="H103">
        <v>338</v>
      </c>
      <c s="32" r="I103">
        <v>353</v>
      </c>
      <c s="32" r="J103">
        <v>278</v>
      </c>
      <c s="32" r="K103">
        <f>A103</f>
        <v>109</v>
      </c>
    </row>
    <row r="104">
      <c s="32" r="A104">
        <v>113</v>
      </c>
      <c t="s" s="32" r="B104">
        <v>128</v>
      </c>
      <c t="s" s="32" r="C104">
        <v>87</v>
      </c>
      <c s="32" r="D104">
        <v>113</v>
      </c>
      <c s="32" r="E104">
        <v>4</v>
      </c>
      <c s="32" r="F104">
        <v>7</v>
      </c>
      <c s="32" r="H104">
        <v>363</v>
      </c>
      <c s="32" r="I104">
        <v>366</v>
      </c>
      <c s="32" r="J104">
        <v>282</v>
      </c>
      <c s="32" r="K104">
        <f>A104</f>
        <v>113</v>
      </c>
    </row>
    <row r="105">
      <c s="32" r="A105">
        <v>105</v>
      </c>
      <c t="s" s="32" r="B105">
        <v>129</v>
      </c>
      <c t="s" s="32" r="C105">
        <v>65</v>
      </c>
      <c s="32" r="D105">
        <v>105</v>
      </c>
      <c s="32" r="E105">
        <v>4</v>
      </c>
      <c s="32" r="F105">
        <v>7</v>
      </c>
      <c s="32" r="H105">
        <v>315</v>
      </c>
      <c s="32" r="I105">
        <v>279</v>
      </c>
      <c s="32" r="J105">
        <v>285</v>
      </c>
      <c s="32" r="K105">
        <f>A105</f>
        <v>105</v>
      </c>
    </row>
    <row r="106">
      <c s="32" r="A106">
        <v>108</v>
      </c>
      <c t="s" s="32" r="B106">
        <v>130</v>
      </c>
      <c t="s" s="32" r="C106">
        <v>87</v>
      </c>
      <c s="32" r="D106">
        <v>107</v>
      </c>
      <c s="32" r="E106">
        <v>6</v>
      </c>
      <c s="32" r="F106">
        <v>5</v>
      </c>
      <c s="32" r="G106">
        <v>1</v>
      </c>
      <c s="32" r="H106">
        <v>325</v>
      </c>
      <c s="32" r="I106">
        <v>403</v>
      </c>
      <c s="32" r="J106">
        <v>287</v>
      </c>
      <c s="32" r="K106">
        <f>A106</f>
        <v>108</v>
      </c>
    </row>
    <row r="107">
      <c s="32" r="A107">
        <v>100</v>
      </c>
      <c t="s" s="32" r="B107">
        <v>131</v>
      </c>
      <c t="s" s="32" r="C107">
        <v>35</v>
      </c>
      <c s="32" r="D107">
        <v>100</v>
      </c>
      <c s="32" r="E107">
        <v>3</v>
      </c>
      <c s="32" r="F107">
        <v>8</v>
      </c>
      <c s="32" r="H107">
        <v>305</v>
      </c>
      <c s="32" r="I107">
        <v>325</v>
      </c>
      <c s="32" r="J107">
        <v>289</v>
      </c>
      <c s="32" r="K107">
        <f>A107</f>
        <v>100</v>
      </c>
    </row>
    <row r="108">
      <c s="32" r="A108">
        <v>112</v>
      </c>
      <c t="s" s="32" r="B108">
        <v>132</v>
      </c>
      <c t="s" s="32" r="C108">
        <v>27</v>
      </c>
      <c s="32" r="D108">
        <v>112</v>
      </c>
      <c s="32" r="E108">
        <v>1</v>
      </c>
      <c s="32" r="F108">
        <v>9</v>
      </c>
      <c s="32" r="H108">
        <v>358</v>
      </c>
      <c s="32" r="I108">
        <v>312</v>
      </c>
      <c s="32" r="J108">
        <v>290</v>
      </c>
      <c s="32" r="K108">
        <f>A108</f>
        <v>112</v>
      </c>
    </row>
    <row r="109">
      <c s="32" r="A109">
        <v>110</v>
      </c>
      <c t="s" s="32" r="B109">
        <v>133</v>
      </c>
      <c t="s" s="32" r="C109">
        <v>68</v>
      </c>
      <c s="32" r="D109">
        <v>110</v>
      </c>
      <c s="32" r="E109">
        <v>2</v>
      </c>
      <c s="32" r="F109">
        <v>9</v>
      </c>
      <c s="32" r="H109">
        <v>347</v>
      </c>
      <c s="32" r="I109">
        <v>365</v>
      </c>
      <c s="32" r="J109">
        <v>315</v>
      </c>
      <c s="32" r="K109">
        <f>A109</f>
        <v>110</v>
      </c>
    </row>
    <row r="110">
      <c s="32" r="A110">
        <v>120</v>
      </c>
      <c t="s" s="32" r="B110">
        <v>134</v>
      </c>
      <c t="s" s="32" r="C110">
        <v>27</v>
      </c>
      <c s="32" r="D110">
        <v>120</v>
      </c>
      <c s="32" r="E110">
        <v>1</v>
      </c>
      <c s="32" r="F110">
        <v>9</v>
      </c>
      <c s="32" r="H110">
        <v>407</v>
      </c>
      <c s="32" r="I110">
        <v>292</v>
      </c>
      <c s="32" r="J110">
        <v>318</v>
      </c>
      <c s="32" r="K110">
        <f>A110</f>
        <v>120</v>
      </c>
    </row>
    <row r="111">
      <c s="32" r="A111">
        <v>99</v>
      </c>
      <c t="s" s="32" r="B111">
        <v>135</v>
      </c>
      <c t="s" s="32" r="C111">
        <v>35</v>
      </c>
      <c s="32" r="D111">
        <v>99</v>
      </c>
      <c s="32" r="E111">
        <v>3</v>
      </c>
      <c s="32" r="F111">
        <v>8</v>
      </c>
      <c s="32" r="H111">
        <v>302</v>
      </c>
      <c s="32" r="I111">
        <v>251</v>
      </c>
      <c s="32" r="J111">
        <v>322</v>
      </c>
      <c s="32" r="K111">
        <f>A111</f>
        <v>99</v>
      </c>
    </row>
    <row r="112">
      <c s="32" r="A112">
        <v>107</v>
      </c>
      <c t="s" s="32" r="B112">
        <v>136</v>
      </c>
      <c t="s" s="32" r="C112">
        <v>70</v>
      </c>
      <c s="32" r="D112">
        <v>108</v>
      </c>
      <c s="32" r="E112">
        <v>5</v>
      </c>
      <c s="32" r="F112">
        <v>6</v>
      </c>
      <c s="32" r="G112">
        <v>1</v>
      </c>
      <c s="32" r="H112">
        <v>324</v>
      </c>
      <c s="32" r="I112">
        <v>326</v>
      </c>
      <c s="32" r="J112">
        <v>326</v>
      </c>
      <c s="32" r="K112">
        <f>A112</f>
        <v>107</v>
      </c>
    </row>
    <row r="113">
      <c s="32" r="A113">
        <v>82</v>
      </c>
      <c t="s" s="32" r="B113">
        <v>137</v>
      </c>
      <c t="s" s="32" r="C113">
        <v>15</v>
      </c>
      <c s="32" r="D113">
        <v>81</v>
      </c>
      <c s="32" r="E113">
        <v>3</v>
      </c>
      <c s="32" r="F113">
        <v>8</v>
      </c>
      <c s="32" r="G113">
        <v>1</v>
      </c>
      <c s="32" r="H113">
        <v>244</v>
      </c>
      <c s="32" r="I113">
        <v>174</v>
      </c>
      <c s="32" r="J113">
        <v>343</v>
      </c>
      <c s="32" r="K113">
        <f>A113</f>
        <v>82</v>
      </c>
    </row>
    <row r="114">
      <c s="32" r="A114">
        <v>117</v>
      </c>
      <c t="s" s="32" r="B114">
        <v>138</v>
      </c>
      <c t="s" s="32" r="C114">
        <v>47</v>
      </c>
      <c s="32" r="D114">
        <v>116</v>
      </c>
      <c s="32" r="E114">
        <v>2</v>
      </c>
      <c s="32" r="F114">
        <v>9</v>
      </c>
      <c s="32" r="G114">
        <v>1</v>
      </c>
      <c s="32" r="H114">
        <v>393</v>
      </c>
      <c s="32" r="I114">
        <v>371</v>
      </c>
      <c s="32" r="J114">
        <v>353</v>
      </c>
      <c s="32" r="K114">
        <f>A114</f>
        <v>117</v>
      </c>
    </row>
    <row r="115">
      <c s="32" r="A115">
        <v>126</v>
      </c>
      <c t="s" s="32" r="B115">
        <v>139</v>
      </c>
      <c t="s" s="32" r="C115">
        <v>87</v>
      </c>
      <c s="32" r="D115">
        <v>126</v>
      </c>
      <c s="32" r="E115">
        <v>1</v>
      </c>
      <c s="32" r="F115">
        <v>10</v>
      </c>
      <c s="32" r="H115">
        <v>496</v>
      </c>
      <c s="32" r="I115">
        <v>473</v>
      </c>
      <c s="32" r="J115">
        <v>363</v>
      </c>
      <c s="32" r="K115">
        <f>A115</f>
        <v>126</v>
      </c>
    </row>
    <row r="116">
      <c s="32" r="A116">
        <v>122</v>
      </c>
      <c t="s" s="32" r="B116">
        <v>140</v>
      </c>
      <c t="s" s="32" r="C116">
        <v>68</v>
      </c>
      <c s="32" r="D116">
        <v>122</v>
      </c>
      <c s="32" r="E116">
        <v>0</v>
      </c>
      <c s="32" r="F116">
        <v>11</v>
      </c>
      <c s="32" r="H116">
        <v>409</v>
      </c>
      <c s="32" r="I116">
        <v>305</v>
      </c>
      <c s="32" r="J116">
        <v>375</v>
      </c>
      <c s="32" r="K116">
        <f>A116</f>
        <v>122</v>
      </c>
    </row>
    <row r="117">
      <c s="32" r="A117">
        <v>125</v>
      </c>
      <c t="s" s="32" r="B117">
        <v>141</v>
      </c>
      <c t="s" s="32" r="C117">
        <v>87</v>
      </c>
      <c s="32" r="D117">
        <v>125</v>
      </c>
      <c s="32" r="E117">
        <v>2</v>
      </c>
      <c s="32" r="F117">
        <v>8</v>
      </c>
      <c s="32" r="H117">
        <v>475</v>
      </c>
      <c s="32" r="I117">
        <v>402</v>
      </c>
      <c s="32" r="J117">
        <v>379</v>
      </c>
      <c s="32" r="K117">
        <f>A117</f>
        <v>125</v>
      </c>
    </row>
    <row r="118">
      <c s="32" r="A118">
        <v>94</v>
      </c>
      <c t="s" s="32" r="B118">
        <v>142</v>
      </c>
      <c t="s" s="32" r="C118">
        <v>70</v>
      </c>
      <c s="32" r="D118">
        <v>94</v>
      </c>
      <c s="32" r="E118">
        <v>6</v>
      </c>
      <c s="32" r="F118">
        <v>5</v>
      </c>
      <c s="32" r="H118">
        <v>282</v>
      </c>
      <c s="32" r="I118">
        <v>219</v>
      </c>
      <c s="32" r="J118">
        <v>380</v>
      </c>
      <c s="32" r="K118">
        <f>A118</f>
        <v>94</v>
      </c>
    </row>
    <row r="119">
      <c s="32" r="A119">
        <v>104</v>
      </c>
      <c t="s" s="32" r="B119">
        <v>143</v>
      </c>
      <c t="s" s="32" r="C119">
        <v>87</v>
      </c>
      <c s="32" r="D119">
        <v>103</v>
      </c>
      <c s="32" r="E119">
        <v>5</v>
      </c>
      <c s="32" r="F119">
        <v>6</v>
      </c>
      <c s="32" r="G119">
        <v>1</v>
      </c>
      <c s="32" r="H119">
        <v>314</v>
      </c>
      <c s="32" r="I119">
        <v>288</v>
      </c>
      <c s="32" r="J119">
        <v>381</v>
      </c>
      <c s="32" r="K119">
        <f>A119</f>
        <v>104</v>
      </c>
    </row>
    <row r="120">
      <c s="32" r="A120">
        <v>123</v>
      </c>
      <c t="s" s="32" r="B120">
        <v>144</v>
      </c>
      <c t="s" s="32" r="C120">
        <v>87</v>
      </c>
      <c s="32" r="D120">
        <v>123</v>
      </c>
      <c s="32" r="E120">
        <v>4</v>
      </c>
      <c s="32" r="F120">
        <v>7</v>
      </c>
      <c s="32" r="H120">
        <v>443</v>
      </c>
      <c s="32" r="I120">
        <v>376</v>
      </c>
      <c s="32" r="J120">
        <v>388</v>
      </c>
      <c s="32" r="K120">
        <f>A120</f>
        <v>123</v>
      </c>
    </row>
    <row r="121">
      <c s="32" r="A121">
        <v>90</v>
      </c>
      <c t="s" s="32" r="B121">
        <v>145</v>
      </c>
      <c t="s" s="32" r="C121">
        <v>17</v>
      </c>
      <c s="32" r="D121">
        <v>90</v>
      </c>
      <c s="32" r="E121">
        <v>1</v>
      </c>
      <c s="32" r="F121">
        <v>10</v>
      </c>
      <c s="32" r="H121">
        <v>264</v>
      </c>
      <c s="32" r="I121">
        <v>191</v>
      </c>
      <c s="32" r="J121">
        <v>414</v>
      </c>
      <c s="32" r="K121">
        <f>A121</f>
        <v>90</v>
      </c>
    </row>
    <row r="122">
      <c s="32" r="A122">
        <v>86</v>
      </c>
      <c t="s" s="32" r="B122">
        <v>146</v>
      </c>
      <c t="s" s="32" r="C122">
        <v>15</v>
      </c>
      <c s="32" r="D122">
        <v>85</v>
      </c>
      <c s="32" r="E122">
        <v>4</v>
      </c>
      <c s="32" r="F122">
        <v>7</v>
      </c>
      <c s="32" r="G122">
        <v>1</v>
      </c>
      <c s="32" r="H122">
        <v>255</v>
      </c>
      <c s="32" r="I122">
        <v>257</v>
      </c>
      <c s="32" r="J122">
        <v>419</v>
      </c>
      <c s="32" r="K122">
        <f>A122</f>
        <v>86</v>
      </c>
    </row>
    <row r="123">
      <c s="32" r="A123">
        <v>111</v>
      </c>
      <c t="s" s="32" r="B123">
        <v>147</v>
      </c>
      <c t="s" s="32" r="C123">
        <v>47</v>
      </c>
      <c s="32" r="D123">
        <v>111</v>
      </c>
      <c s="32" r="E123">
        <v>3</v>
      </c>
      <c s="32" r="F123">
        <v>8</v>
      </c>
      <c s="32" r="H123">
        <v>355</v>
      </c>
      <c s="32" r="I123">
        <v>445</v>
      </c>
      <c s="32" r="J123">
        <v>426</v>
      </c>
      <c s="32" r="K123">
        <f>A123</f>
        <v>111</v>
      </c>
    </row>
    <row r="124">
      <c s="32" r="A124">
        <v>118</v>
      </c>
      <c t="s" s="32" r="B124">
        <v>148</v>
      </c>
      <c t="s" s="32" r="C124">
        <v>70</v>
      </c>
      <c s="32" r="D124">
        <v>118</v>
      </c>
      <c s="32" r="E124">
        <v>3</v>
      </c>
      <c s="32" r="F124">
        <v>8</v>
      </c>
      <c s="32" r="H124">
        <v>398</v>
      </c>
      <c s="32" r="I124">
        <v>177</v>
      </c>
      <c s="32" r="J124">
        <v>463</v>
      </c>
      <c s="32" r="K124">
        <f>A124</f>
        <v>118</v>
      </c>
    </row>
    <row r="125">
      <c s="32" r="A125">
        <v>121</v>
      </c>
      <c t="s" s="32" r="B125">
        <v>149</v>
      </c>
      <c t="s" s="32" r="C125">
        <v>47</v>
      </c>
      <c s="32" r="D125">
        <v>121</v>
      </c>
      <c s="32" r="E125">
        <v>1</v>
      </c>
      <c s="32" r="F125">
        <v>10</v>
      </c>
      <c s="32" r="H125">
        <v>408</v>
      </c>
      <c s="32" r="I125">
        <v>465</v>
      </c>
      <c s="32" r="J125">
        <v>467</v>
      </c>
      <c s="32" r="K125">
        <f>A125</f>
        <v>121</v>
      </c>
    </row>
    <row r="126">
      <c s="32" r="A126">
        <v>116</v>
      </c>
      <c t="s" s="32" r="B126">
        <v>150</v>
      </c>
      <c t="s" s="32" r="C126">
        <v>65</v>
      </c>
      <c s="32" r="D126">
        <v>117</v>
      </c>
      <c s="32" r="E126">
        <v>2</v>
      </c>
      <c s="32" r="F126">
        <v>9</v>
      </c>
      <c s="32" r="G126">
        <v>1</v>
      </c>
      <c s="32" r="H126">
        <v>392</v>
      </c>
      <c s="32" r="I126">
        <v>197</v>
      </c>
      <c s="32" r="J126">
        <v>506</v>
      </c>
      <c s="32" r="K126">
        <f>A126</f>
        <v>116</v>
      </c>
    </row>
    <row r="127">
      <c s="32" r="A127">
        <v>124</v>
      </c>
      <c t="s" s="32" r="B127">
        <v>151</v>
      </c>
      <c t="s" s="32" r="C127">
        <v>70</v>
      </c>
      <c s="32" r="D127">
        <v>124</v>
      </c>
      <c s="32" r="E127">
        <v>1</v>
      </c>
      <c s="32" r="F127">
        <v>10</v>
      </c>
      <c s="32" r="H127">
        <v>472</v>
      </c>
      <c s="32" r="I127">
        <v>450</v>
      </c>
      <c s="32" r="J127">
        <v>578</v>
      </c>
      <c s="32" r="K127">
        <f>A127</f>
        <v>124</v>
      </c>
    </row>
  </sheetData>
  <autoFilter ref="A1:J127">
    <sortState ref="A1:J127">
      <sortCondition ref="A1:A127"/>
    </sortState>
  </autoFilter>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topLeftCell="A2" ySplit="1.0" activePane="bottomLeft" state="frozen"/>
      <selection sqref="A2" activeCell="A2" pane="bottomLeft"/>
    </sheetView>
  </sheetViews>
  <sheetFormatPr customHeight="1" defaultColWidth="9.14" defaultRowHeight="14.25"/>
  <cols>
    <col min="1" customWidth="1" max="1" width="6.14"/>
    <col min="2" customWidth="1" max="2" width="21.43"/>
    <col min="3" customWidth="1" max="3" width="15.14"/>
    <col min="4" max="4" hidden="1"/>
    <col min="5" customWidth="1" max="6" width="6.57"/>
    <col min="7" max="9" hidden="1"/>
    <col min="11" max="11" hidden="1"/>
    <col min="13" customWidth="1" max="13" width="7.29"/>
    <col min="14" customWidth="1" max="14" width="6.57"/>
    <col min="15" customWidth="1" max="15" width="6.0"/>
    <col min="16" customWidth="1" max="16" width="5.14"/>
    <col min="17" customWidth="1" max="17" width="15.86"/>
    <col min="18" customWidth="1" max="18" width="21.14"/>
    <col min="19" customWidth="1" max="19" width="2.29"/>
    <col min="20" customWidth="1" max="20" hidden="1" width="21.71"/>
    <col min="21" customWidth="1" max="21" hidden="1" width="3.14"/>
    <col min="22" customWidth="1" max="22" width="61.57"/>
  </cols>
  <sheetData>
    <row customHeight="1" r="1" ht="28.5">
      <c t="s" s="12" r="A1">
        <v>0</v>
      </c>
      <c t="s" s="12" r="B1">
        <v>1</v>
      </c>
      <c t="s" s="12" r="C1">
        <v>2</v>
      </c>
      <c t="s" s="76" r="D1">
        <v>3</v>
      </c>
      <c t="s" s="76" r="E1">
        <v>152</v>
      </c>
      <c t="s" s="76" r="F1">
        <v>153</v>
      </c>
      <c t="s" s="76" r="G1">
        <v>6</v>
      </c>
      <c t="s" s="76" r="H1">
        <v>7</v>
      </c>
      <c t="s" s="76" r="I1">
        <v>8</v>
      </c>
      <c t="s" s="76" r="J1">
        <v>154</v>
      </c>
      <c t="s" s="76" r="K1">
        <v>9</v>
      </c>
      <c t="s" s="76" r="L1">
        <v>155</v>
      </c>
      <c t="s" s="76" r="M1">
        <v>7</v>
      </c>
      <c t="s" s="6" r="N1">
        <v>156</v>
      </c>
      <c t="s" s="52" r="O1">
        <v>157</v>
      </c>
      <c t="s" s="52" r="P1">
        <v>158</v>
      </c>
      <c t="s" s="6" r="Q1">
        <v>159</v>
      </c>
      <c t="s" s="12" r="R1">
        <v>160</v>
      </c>
      <c s="11" r="S1"/>
      <c t="s" s="57" r="T1">
        <v>161</v>
      </c>
      <c s="97" r="U1"/>
      <c t="s" s="85" r="V1">
        <v>162</v>
      </c>
    </row>
    <row customHeight="1" r="2" ht="15.75">
      <c s="32" r="A2">
        <f>VLOOKUP(B2,'FCS Rank'!B:L,10,0)</f>
        <v>89</v>
      </c>
      <c t="s" s="94" r="B2">
        <v>99</v>
      </c>
      <c t="s" s="32" r="C2">
        <v>87</v>
      </c>
      <c s="32" r="D2">
        <v>97</v>
      </c>
      <c s="32" r="E2">
        <f>VLOOKUP(B2,'FCS Rank'!B:L,4,0)</f>
        <v>8</v>
      </c>
      <c s="32" r="F2">
        <f>VLOOKUP(B2,'FCS Rank'!B:L,5,0)</f>
        <v>4</v>
      </c>
      <c s="32" r="G2">
        <v>7</v>
      </c>
      <c s="32" r="H2">
        <v>247</v>
      </c>
      <c s="32" r="I2">
        <f>VLOOKUP(B2,'FCS Rank'!B:L,8,0)</f>
        <v>404</v>
      </c>
      <c s="32" r="J2">
        <v>117</v>
      </c>
      <c s="32" r="K2">
        <f>VLOOKUP(B2,'FCS Rank'!B:L,9,0)</f>
        <v>221</v>
      </c>
      <c s="32" r="L2">
        <v>71</v>
      </c>
      <c s="27" r="M2">
        <f>AVERAGE(J2,L2)</f>
        <v>94</v>
      </c>
      <c s="21" r="N2">
        <f>VLOOKUP(B2,Data!A:E,5,0)</f>
        <v>0.415950920245399</v>
      </c>
      <c s="92" r="O2">
        <f>VLOOKUP(B2,Data!G:N,8,0)</f>
        <v>50</v>
      </c>
      <c s="92" r="P2">
        <v>1</v>
      </c>
      <c t="s" s="87" r="Q2">
        <v>163</v>
      </c>
      <c t="str" s="32" r="R2">
        <f>VLOOKUP(Q2,Data!P:Q,2,0)</f>
        <v>GA, TN, MS, FL</v>
      </c>
      <c s="65" r="T2">
        <v>122</v>
      </c>
      <c t="s" s="91" r="V2">
        <v>164</v>
      </c>
    </row>
    <row customHeight="1" r="3" ht="15.75">
      <c s="32" r="A3">
        <f>VLOOKUP(B3,'FCS Rank'!B:L,10,0)</f>
        <v>80</v>
      </c>
      <c t="s" s="94" r="B3">
        <v>93</v>
      </c>
      <c t="s" s="32" r="C3">
        <v>87</v>
      </c>
      <c s="32" r="D3">
        <v>43</v>
      </c>
      <c s="32" r="E3">
        <f>VLOOKUP(B3,'FCS Rank'!B:L,4,0)</f>
        <v>8</v>
      </c>
      <c s="32" r="F3">
        <f>VLOOKUP(B3,'FCS Rank'!B:L,5,0)</f>
        <v>3</v>
      </c>
      <c s="32" r="G3">
        <v>25</v>
      </c>
      <c s="32" r="H3">
        <v>209</v>
      </c>
      <c s="32" r="I3">
        <f>VLOOKUP(B3,'FCS Rank'!B:L,8,0)</f>
        <v>282</v>
      </c>
      <c s="32" r="J3">
        <v>89</v>
      </c>
      <c s="32" r="K3">
        <f>VLOOKUP(B3,'FCS Rank'!B:L,9,0)</f>
        <v>210</v>
      </c>
      <c s="32" r="L3">
        <v>65</v>
      </c>
      <c s="27" r="M3">
        <f>AVERAGE(J3,L3)</f>
        <v>77</v>
      </c>
      <c s="21" r="N3">
        <f>VLOOKUP(B3,Data!A:E,5,0)</f>
        <v>0.486301369863014</v>
      </c>
      <c s="92" r="O3">
        <f>VLOOKUP(B3,Data!G:N,8,0)</f>
        <v>45</v>
      </c>
      <c s="92" r="P3">
        <v>1</v>
      </c>
      <c t="s" s="87" r="Q3">
        <v>163</v>
      </c>
      <c t="str" s="32" r="R3">
        <f>VLOOKUP(Q3,Data!P:Q,2,0)</f>
        <v>GA, TN, MS, FL</v>
      </c>
      <c s="29" r="T3">
        <v>78</v>
      </c>
      <c t="s" s="62" r="V3">
        <v>165</v>
      </c>
    </row>
    <row customHeight="1" r="4" ht="15.75">
      <c s="32" r="A4">
        <f>VLOOKUP(B4,'FCS Rank'!B:L,10,0)</f>
        <v>66</v>
      </c>
      <c t="s" s="94" r="B4">
        <v>82</v>
      </c>
      <c t="s" s="32" r="C4">
        <v>65</v>
      </c>
      <c s="32" r="D4">
        <v>57</v>
      </c>
      <c s="32" r="E4">
        <f>VLOOKUP(B4,'FCS Rank'!B:L,4,0)</f>
        <v>8</v>
      </c>
      <c s="32" r="F4">
        <f>VLOOKUP(B4,'FCS Rank'!B:L,5,0)</f>
        <v>4</v>
      </c>
      <c s="32" r="G4">
        <v>6</v>
      </c>
      <c s="32" r="H4">
        <v>183</v>
      </c>
      <c s="32" r="I4">
        <f>VLOOKUP(B4,'FCS Rank'!B:L,8,0)</f>
        <v>164</v>
      </c>
      <c s="32" r="J4">
        <v>40</v>
      </c>
      <c s="32" r="K4">
        <f>VLOOKUP(B4,'FCS Rank'!B:L,9,0)</f>
        <v>193</v>
      </c>
      <c s="32" r="L4">
        <v>56</v>
      </c>
      <c s="27" r="M4">
        <f>AVERAGE(J4,L4)</f>
        <v>48</v>
      </c>
      <c s="21" r="N4">
        <f>VLOOKUP(B4,Data!A:E,5,0)</f>
        <v>0.432632880098888</v>
      </c>
      <c s="92" r="O4">
        <f>VLOOKUP(B4,Data!G:N,8,0)</f>
        <v>45</v>
      </c>
      <c s="92" r="P4">
        <v>1</v>
      </c>
      <c t="s" s="87" r="Q4">
        <v>166</v>
      </c>
      <c t="str" s="32" r="R4">
        <f>VLOOKUP(Q4,Data!P:Q,2,0)</f>
        <v>PA, VT, NH</v>
      </c>
      <c s="11" r="S4"/>
      <c s="36" r="T4">
        <f>T3/T2</f>
        <v>0.639344262295082</v>
      </c>
      <c s="51" r="U4"/>
    </row>
    <row customHeight="1" r="5" ht="15.75">
      <c s="32" r="A5">
        <f>VLOOKUP(B5,'FCS Rank'!B:L,10,0)</f>
        <v>125</v>
      </c>
      <c t="s" s="94" r="B5">
        <v>141</v>
      </c>
      <c t="s" s="32" r="C5">
        <v>87</v>
      </c>
      <c s="32" r="D5">
        <v>123</v>
      </c>
      <c s="32" r="E5">
        <f>VLOOKUP(B5,'FCS Rank'!B:L,4,0)</f>
        <v>2</v>
      </c>
      <c s="32" r="F5">
        <f>VLOOKUP(B5,'FCS Rank'!B:L,5,0)</f>
        <v>8</v>
      </c>
      <c s="32" r="G5"/>
      <c s="32" r="H5">
        <v>478</v>
      </c>
      <c s="32" r="I5">
        <f>VLOOKUP(B5,'FCS Rank'!B:L,8,0)</f>
        <v>402</v>
      </c>
      <c s="32" r="J5">
        <v>115</v>
      </c>
      <c s="32" r="K5">
        <f>VLOOKUP(B5,'FCS Rank'!B:L,9,0)</f>
        <v>379</v>
      </c>
      <c s="32" r="L5">
        <v>113</v>
      </c>
      <c s="27" r="M5">
        <f>AVERAGE(J5,L5)</f>
        <v>114</v>
      </c>
      <c s="21" r="N5">
        <f>VLOOKUP(B5,Data!A:E,5,0)</f>
        <v>0.439178515007899</v>
      </c>
      <c s="92" r="O5">
        <f>VLOOKUP(B5,Data!G:N,8,0)</f>
        <v>40</v>
      </c>
      <c s="92" r="P5">
        <v>1</v>
      </c>
      <c t="s" s="87" r="Q5">
        <v>167</v>
      </c>
      <c t="str" s="32" r="R5">
        <f>VLOOKUP(Q5,Data!P:Q,2,0)</f>
        <v>AL, LA, AR, TN</v>
      </c>
      <c s="18" r="T5"/>
      <c t="s" s="62" r="V5">
        <v>168</v>
      </c>
    </row>
    <row customHeight="1" r="6" ht="15.75">
      <c s="32" r="A6">
        <f>VLOOKUP(B6,'FCS Rank'!B:L,10,0)</f>
        <v>13</v>
      </c>
      <c t="s" s="94" r="B6">
        <v>36</v>
      </c>
      <c t="s" s="32" r="C6">
        <v>17</v>
      </c>
      <c s="32" r="D6">
        <v>4</v>
      </c>
      <c s="32" r="E6">
        <f>VLOOKUP(B6,'FCS Rank'!B:L,4,0)</f>
        <v>8</v>
      </c>
      <c s="32" r="F6">
        <f>VLOOKUP(B6,'FCS Rank'!B:L,5,0)</f>
        <v>4</v>
      </c>
      <c s="32" r="G6">
        <v>2</v>
      </c>
      <c s="32" r="H6">
        <v>58</v>
      </c>
      <c s="32" r="I6">
        <f>VLOOKUP(B6,'FCS Rank'!B:L,8,0)</f>
        <v>145</v>
      </c>
      <c s="32" r="J6">
        <v>30</v>
      </c>
      <c s="32" r="K6">
        <f>VLOOKUP(B6,'FCS Rank'!B:L,9,0)</f>
        <v>124</v>
      </c>
      <c s="32" r="L6">
        <v>17</v>
      </c>
      <c s="27" r="M6">
        <f>AVERAGE(J6,L6)</f>
        <v>23.5</v>
      </c>
      <c s="21" r="N6">
        <f>VLOOKUP(B6,Data!A:E,5,0)</f>
        <v>0.450887573964497</v>
      </c>
      <c s="92" r="O6">
        <f>VLOOKUP(B6,Data!G:N,8,0)</f>
        <v>50</v>
      </c>
      <c s="92" r="P6">
        <v>2</v>
      </c>
      <c t="s" s="87" r="Q6">
        <v>169</v>
      </c>
      <c t="str" s="32" r="R6">
        <f>VLOOKUP(Q6,Data!P:Q,2,0)</f>
        <v>VA, TN, SC</v>
      </c>
      <c s="11" r="S6"/>
      <c t="s" s="40" r="T6">
        <v>170</v>
      </c>
      <c s="51" r="U6"/>
      <c t="s" s="74" r="V6">
        <v>171</v>
      </c>
    </row>
    <row customHeight="1" r="7" ht="15.75">
      <c s="32" r="A7">
        <f>VLOOKUP(B7,'FCS Rank'!B:L,10,0)</f>
        <v>108</v>
      </c>
      <c t="s" s="94" r="B7">
        <v>130</v>
      </c>
      <c t="s" s="32" r="C7">
        <v>87</v>
      </c>
      <c s="32" r="D7">
        <v>105</v>
      </c>
      <c s="32" r="E7">
        <f>VLOOKUP(B7,'FCS Rank'!B:L,4,0)</f>
        <v>6</v>
      </c>
      <c s="32" r="F7">
        <f>VLOOKUP(B7,'FCS Rank'!B:L,5,0)</f>
        <v>5</v>
      </c>
      <c s="32" r="G7">
        <v>3</v>
      </c>
      <c s="32" r="H7">
        <v>335</v>
      </c>
      <c s="32" r="I7">
        <f>VLOOKUP(B7,'FCS Rank'!B:L,8,0)</f>
        <v>403</v>
      </c>
      <c s="32" r="J7">
        <v>116</v>
      </c>
      <c s="32" r="K7">
        <f>VLOOKUP(B7,'FCS Rank'!B:L,9,0)</f>
        <v>287</v>
      </c>
      <c s="32" r="L7">
        <v>102</v>
      </c>
      <c s="27" r="M7">
        <f>AVERAGE(J7,L7)</f>
        <v>109</v>
      </c>
      <c s="21" r="N7">
        <f>VLOOKUP(B7,Data!A:E,5,0)</f>
        <v>0.397225725094578</v>
      </c>
      <c s="92" r="O7">
        <f>VLOOKUP(B7,Data!G:N,8,0)</f>
        <v>40</v>
      </c>
      <c s="92" r="P7">
        <v>1</v>
      </c>
      <c t="s" s="87" r="Q7">
        <v>172</v>
      </c>
      <c t="str" s="32" r="R7">
        <f>VLOOKUP(Q7,Data!P:Q,2,0)</f>
        <v>MO, OK, LA, MS, TN</v>
      </c>
      <c t="s" s="98" r="T7">
        <v>173</v>
      </c>
    </row>
    <row customHeight="1" r="8" ht="15.75">
      <c s="32" r="A8">
        <f>VLOOKUP(B8,'FCS Rank'!B:L,10,0)</f>
        <v>100</v>
      </c>
      <c t="s" s="94" r="B8">
        <v>131</v>
      </c>
      <c t="s" s="32" r="C8">
        <v>35</v>
      </c>
      <c s="32" r="D8">
        <v>86</v>
      </c>
      <c s="32" r="E8">
        <f>VLOOKUP(B8,'FCS Rank'!B:L,4,0)</f>
        <v>3</v>
      </c>
      <c s="32" r="F8">
        <f>VLOOKUP(B8,'FCS Rank'!B:L,5,0)</f>
        <v>8</v>
      </c>
      <c s="32" r="G8">
        <v>9</v>
      </c>
      <c s="32" r="H8">
        <v>269</v>
      </c>
      <c s="32" r="I8">
        <f>VLOOKUP(B8,'FCS Rank'!B:L,8,0)</f>
        <v>325</v>
      </c>
      <c s="32" r="J8">
        <v>102</v>
      </c>
      <c s="32" r="K8">
        <f>VLOOKUP(B8,'FCS Rank'!B:L,9,0)</f>
        <v>289</v>
      </c>
      <c s="32" r="L8">
        <v>103</v>
      </c>
      <c s="27" r="M8">
        <f>AVERAGE(J8,L8)</f>
        <v>102.5</v>
      </c>
      <c s="21" r="N8">
        <f>VLOOKUP(B8,Data!A:E,5,0)</f>
        <v>0.431606905710491</v>
      </c>
      <c s="92" r="O8">
        <f>VLOOKUP(B8,Data!G:N,8,0)</f>
        <v>35</v>
      </c>
      <c s="92" r="P8">
        <v>1</v>
      </c>
      <c t="s" s="87" r="Q8">
        <v>174</v>
      </c>
      <c t="str" s="32" r="R8">
        <f>VLOOKUP(Q8,Data!P:Q,2,0)</f>
        <v>KY, AR, MS, AL, GA, NC</v>
      </c>
      <c t="s" s="62" r="V8">
        <v>175</v>
      </c>
    </row>
    <row customHeight="1" r="9" ht="15.75">
      <c s="32" r="A9">
        <f>VLOOKUP(B9,'FCS Rank'!B:L,10,0)</f>
        <v>49</v>
      </c>
      <c t="s" s="94" r="B9">
        <v>84</v>
      </c>
      <c t="s" s="32" r="C9">
        <v>47</v>
      </c>
      <c s="32" r="D9">
        <v>48</v>
      </c>
      <c s="32" r="E9">
        <f>VLOOKUP(B9,'FCS Rank'!B:L,4,0)</f>
        <v>8</v>
      </c>
      <c s="32" r="F9">
        <f>VLOOKUP(B9,'FCS Rank'!B:L,5,0)</f>
        <v>3</v>
      </c>
      <c s="32" r="G9">
        <v>2</v>
      </c>
      <c s="32" r="H9">
        <v>178</v>
      </c>
      <c s="32" r="I9">
        <f>VLOOKUP(B9,'FCS Rank'!B:L,8,0)</f>
        <v>172</v>
      </c>
      <c s="32" r="J9">
        <v>44</v>
      </c>
      <c s="32" r="K9">
        <f>VLOOKUP(B9,'FCS Rank'!B:L,9,0)</f>
        <v>196</v>
      </c>
      <c s="32" r="L9">
        <v>57</v>
      </c>
      <c s="27" r="M9">
        <f>AVERAGE(J9,L9)</f>
        <v>50.5</v>
      </c>
      <c s="21" r="N9">
        <f>VLOOKUP(B9,Data!A:E,5,0)</f>
        <v>0.338422391857506</v>
      </c>
      <c s="92" r="O9">
        <f>VLOOKUP(B9,Data!G:N,8,0)</f>
        <v>45</v>
      </c>
      <c s="92" r="P9">
        <v>1</v>
      </c>
      <c t="s" s="87" r="Q9">
        <v>176</v>
      </c>
      <c t="str" s="32" r="R9">
        <f>VLOOKUP(Q9,Data!P:Q,2,0)</f>
        <v>GA, AL</v>
      </c>
      <c t="s" s="74" r="V9">
        <v>177</v>
      </c>
    </row>
    <row customHeight="1" r="10" ht="15.75">
      <c s="32" r="A10">
        <f>VLOOKUP(B10,'FCS Rank'!B:L,10,0)</f>
        <v>36</v>
      </c>
      <c t="s" s="94" r="B10">
        <v>26</v>
      </c>
      <c t="s" s="32" r="C10">
        <v>27</v>
      </c>
      <c s="32" r="D10">
        <v>11</v>
      </c>
      <c s="32" r="E10">
        <f>VLOOKUP(B10,'FCS Rank'!B:L,4,0)</f>
        <v>7</v>
      </c>
      <c s="32" r="F10">
        <f>VLOOKUP(B10,'FCS Rank'!B:L,5,0)</f>
        <v>3</v>
      </c>
      <c s="32" r="G10">
        <v>2</v>
      </c>
      <c s="32" r="H10">
        <v>91</v>
      </c>
      <c s="32" r="I10">
        <f>VLOOKUP(B10,'FCS Rank'!B:L,8,0)</f>
        <v>243</v>
      </c>
      <c s="32" r="J10">
        <v>75</v>
      </c>
      <c s="32" r="K10">
        <f>VLOOKUP(B10,'FCS Rank'!B:L,9,0)</f>
        <v>111</v>
      </c>
      <c s="32" r="L10">
        <v>11</v>
      </c>
      <c s="27" r="M10">
        <f>AVERAGE(J10,L10)</f>
        <v>43</v>
      </c>
      <c s="21" r="N10">
        <f>VLOOKUP(B10,Data!A:E,5,0)</f>
        <v>0.5383502170767</v>
      </c>
      <c s="92" r="O10">
        <f>VLOOKUP(B10,Data!G:N,8,0)</f>
        <v>50</v>
      </c>
      <c s="92" r="P10">
        <v>1</v>
      </c>
      <c t="s" s="87" r="Q10">
        <v>178</v>
      </c>
      <c t="str" s="32" r="R10">
        <f>VLOOKUP(Q10,Data!P:Q,2,0)</f>
        <v>CT, MA</v>
      </c>
    </row>
    <row customHeight="1" r="11" ht="15.75">
      <c s="32" r="A11">
        <f>VLOOKUP(B11,'FCS Rank'!B:L,10,0)</f>
        <v>83</v>
      </c>
      <c t="s" s="94" r="B11">
        <v>113</v>
      </c>
      <c t="s" s="32" r="C11">
        <v>65</v>
      </c>
      <c s="32" r="D11">
        <v>87</v>
      </c>
      <c s="32" r="E11">
        <f>VLOOKUP(B11,'FCS Rank'!B:L,4,0)</f>
        <v>7</v>
      </c>
      <c s="32" r="F11">
        <f>VLOOKUP(B11,'FCS Rank'!B:L,5,0)</f>
        <v>4</v>
      </c>
      <c s="32" r="G11"/>
      <c s="32" r="H11">
        <v>240</v>
      </c>
      <c s="32" r="I11">
        <f>VLOOKUP(B11,'FCS Rank'!B:L,8,0)</f>
        <v>220</v>
      </c>
      <c s="32" r="J11">
        <v>65</v>
      </c>
      <c s="32" r="K11">
        <f>VLOOKUP(B11,'FCS Rank'!B:L,9,0)</f>
        <v>250</v>
      </c>
      <c s="32" r="L11">
        <v>85</v>
      </c>
      <c s="27" r="M11">
        <f>AVERAGE(J11,L11)</f>
        <v>75</v>
      </c>
      <c s="21" r="N11">
        <f>VLOOKUP(B11,Data!A:E,5,0)</f>
        <v>0.370317002881844</v>
      </c>
      <c t="str" s="92" r="O11">
        <f>VLOOKUP(B11,Data!G:N,8,0)</f>
        <v>#N/A:lookupNotFound:Bryant </v>
      </c>
      <c s="92" r="P11">
        <v>1</v>
      </c>
      <c t="s" s="87" r="Q11">
        <v>178</v>
      </c>
      <c t="str" s="32" r="R11">
        <f>VLOOKUP(Q11,Data!P:Q,2,0)</f>
        <v>CT, MA</v>
      </c>
      <c t="s" s="62" r="V11">
        <v>179</v>
      </c>
    </row>
    <row customHeight="1" r="12" ht="15.75">
      <c s="32" r="A12">
        <f>VLOOKUP(B12,'FCS Rank'!B:L,10,0)</f>
        <v>56</v>
      </c>
      <c t="s" s="94" r="B12">
        <v>43</v>
      </c>
      <c t="s" s="32" r="C12">
        <v>32</v>
      </c>
      <c s="32" r="D12">
        <v>51</v>
      </c>
      <c s="32" r="E12">
        <f>VLOOKUP(B12,'FCS Rank'!B:L,4,0)</f>
        <v>6</v>
      </c>
      <c s="32" r="F12">
        <f>VLOOKUP(B12,'FCS Rank'!B:L,5,0)</f>
        <v>5</v>
      </c>
      <c s="32" r="G12">
        <v>8</v>
      </c>
      <c s="32" r="H12">
        <v>163</v>
      </c>
      <c s="32" r="I12">
        <f>VLOOKUP(B12,'FCS Rank'!B:L,8,0)</f>
        <v>290</v>
      </c>
      <c s="32" r="J12">
        <v>94</v>
      </c>
      <c s="32" r="K12">
        <f>VLOOKUP(B12,'FCS Rank'!B:L,9,0)</f>
        <v>132</v>
      </c>
      <c s="32" r="L12">
        <v>24</v>
      </c>
      <c s="27" r="M12">
        <f>AVERAGE(J12,L12)</f>
        <v>59</v>
      </c>
      <c s="21" r="N12">
        <f>VLOOKUP(B12,Data!A:E,5,0)</f>
        <v>0.379113018597997</v>
      </c>
      <c s="92" r="O12">
        <f>VLOOKUP(B12,Data!G:N,8,0)</f>
        <v>50</v>
      </c>
      <c s="92" r="P12">
        <v>1</v>
      </c>
      <c t="s" s="87" r="Q12">
        <v>180</v>
      </c>
      <c t="str" s="32" r="R12">
        <f>VLOOKUP(Q12,Data!P:Q,2,0)</f>
        <v>MD, WV, OH</v>
      </c>
    </row>
    <row customHeight="1" r="13" ht="15.75">
      <c s="32" r="A13">
        <f>VLOOKUP(B13,'FCS Rank'!B:L,10,0)</f>
        <v>107</v>
      </c>
      <c t="s" s="94" r="B13">
        <v>136</v>
      </c>
      <c t="s" s="32" r="C13">
        <v>70</v>
      </c>
      <c s="32" r="D13">
        <v>104</v>
      </c>
      <c s="32" r="E13">
        <f>VLOOKUP(B13,'FCS Rank'!B:L,4,0)</f>
        <v>5</v>
      </c>
      <c s="32" r="F13">
        <f>VLOOKUP(B13,'FCS Rank'!B:L,5,0)</f>
        <v>6</v>
      </c>
      <c s="32" r="G13">
        <v>2</v>
      </c>
      <c s="32" r="H13">
        <v>296</v>
      </c>
      <c s="32" r="I13">
        <f>VLOOKUP(B13,'FCS Rank'!B:L,8,0)</f>
        <v>326</v>
      </c>
      <c s="32" r="J13">
        <v>103</v>
      </c>
      <c s="32" r="K13">
        <f>VLOOKUP(B13,'FCS Rank'!B:L,9,0)</f>
        <v>326</v>
      </c>
      <c s="32" r="L13">
        <v>108</v>
      </c>
      <c s="27" r="M13">
        <f>AVERAGE(J13,L13)</f>
        <v>105.5</v>
      </c>
      <c s="21" r="N13">
        <f>VLOOKUP(B13,Data!A:E,5,0)</f>
        <v>0.548168249660787</v>
      </c>
      <c s="92" r="O13">
        <f>VLOOKUP(B13,Data!G:N,8,0)</f>
        <v>40</v>
      </c>
      <c s="92" r="P13">
        <v>1</v>
      </c>
      <c t="s" s="87" r="Q13">
        <v>181</v>
      </c>
      <c t="str" s="32" r="R13">
        <f>VLOOKUP(Q13,Data!P:Q,2,0)</f>
        <v>KY, IL, OH, MI</v>
      </c>
    </row>
    <row customHeight="1" r="14" ht="15.75">
      <c s="32" r="A14">
        <f>VLOOKUP(B14,'FCS Rank'!B:L,10,0)</f>
        <v>23</v>
      </c>
      <c t="s" s="94" r="B14">
        <v>79</v>
      </c>
      <c t="s" s="32" r="C14">
        <v>20</v>
      </c>
      <c s="32" r="D14">
        <v>29</v>
      </c>
      <c s="32" r="E14">
        <f>VLOOKUP(B14,'FCS Rank'!B:L,4,0)</f>
        <v>6</v>
      </c>
      <c s="32" r="F14">
        <f>VLOOKUP(B14,'FCS Rank'!B:L,5,0)</f>
        <v>5</v>
      </c>
      <c s="32" r="G14">
        <v>7</v>
      </c>
      <c s="32" r="H14">
        <v>122</v>
      </c>
      <c s="32" r="I14">
        <f>VLOOKUP(B14,'FCS Rank'!B:L,8,0)</f>
        <v>90</v>
      </c>
      <c s="32" r="J14">
        <v>8</v>
      </c>
      <c s="32" r="K14">
        <f>VLOOKUP(B14,'FCS Rank'!B:L,9,0)</f>
        <v>188</v>
      </c>
      <c s="32" r="L14">
        <v>53</v>
      </c>
      <c s="27" r="M14">
        <f>AVERAGE(J14,L14)</f>
        <v>30.5</v>
      </c>
      <c s="21" r="N14">
        <f>VLOOKUP(B14,Data!A:E,5,0)</f>
        <v>0.212571428571429</v>
      </c>
      <c s="92" r="O14">
        <f>VLOOKUP(B14,Data!G:N,8,0)</f>
        <v>45</v>
      </c>
      <c s="92" r="P14">
        <v>1</v>
      </c>
      <c t="s" s="87" r="Q14">
        <v>182</v>
      </c>
      <c t="str" s="32" r="R14">
        <f>VLOOKUP(Q14,Data!P:Q,2,0)</f>
        <v>OR, NV, AZ</v>
      </c>
      <c t="s" s="62" r="V14">
        <v>183</v>
      </c>
    </row>
    <row customHeight="1" r="15" ht="15.75">
      <c s="32" r="A15">
        <f>VLOOKUP(B15,'FCS Rank'!B:L,10,0)</f>
        <v>94</v>
      </c>
      <c t="s" s="94" r="B15">
        <v>142</v>
      </c>
      <c t="s" s="32" r="C15">
        <v>70</v>
      </c>
      <c s="32" r="D15">
        <v>85</v>
      </c>
      <c s="32" r="E15">
        <f>VLOOKUP(B15,'FCS Rank'!B:L,4,0)</f>
        <v>6</v>
      </c>
      <c s="32" r="F15">
        <f>VLOOKUP(B15,'FCS Rank'!B:L,5,0)</f>
        <v>5</v>
      </c>
      <c s="32" r="G15">
        <v>9</v>
      </c>
      <c s="32" r="H15">
        <v>222</v>
      </c>
      <c s="32" r="I15">
        <f>VLOOKUP(B15,'FCS Rank'!B:L,8,0)</f>
        <v>219</v>
      </c>
      <c s="32" r="J15">
        <v>64</v>
      </c>
      <c s="32" r="K15">
        <f>VLOOKUP(B15,'FCS Rank'!B:L,9,0)</f>
        <v>380</v>
      </c>
      <c s="32" r="L15">
        <v>114</v>
      </c>
      <c s="27" r="M15">
        <f>AVERAGE(J15,L15)</f>
        <v>89</v>
      </c>
      <c s="21" r="N15">
        <f>VLOOKUP(B15,Data!A:E,5,0)</f>
        <v>0.391573729863693</v>
      </c>
      <c s="92" r="O15">
        <f>VLOOKUP(B15,Data!G:N,8,0)</f>
        <v>40</v>
      </c>
      <c s="92" r="P15">
        <v>1</v>
      </c>
      <c t="s" s="87" r="Q15">
        <v>169</v>
      </c>
      <c t="str" s="32" r="R15">
        <f>VLOOKUP(Q15,Data!P:Q,2,0)</f>
        <v>VA, TN, SC</v>
      </c>
      <c t="s" s="62" r="V15">
        <v>184</v>
      </c>
    </row>
    <row customHeight="1" r="16" ht="15.75">
      <c s="32" r="A16">
        <f>VLOOKUP(B16,'FCS Rank'!B:L,10,0)</f>
        <v>12</v>
      </c>
      <c t="s" s="94" r="B16">
        <v>77</v>
      </c>
      <c t="s" s="32" r="C16">
        <v>15</v>
      </c>
      <c s="32" r="D16">
        <v>21</v>
      </c>
      <c s="32" r="E16">
        <f>VLOOKUP(B16,'FCS Rank'!B:L,4,0)</f>
        <v>9</v>
      </c>
      <c s="32" r="F16">
        <f>VLOOKUP(B16,'FCS Rank'!B:L,5,0)</f>
        <v>4</v>
      </c>
      <c s="32" r="G16">
        <v>1</v>
      </c>
      <c s="32" r="H16">
        <v>118</v>
      </c>
      <c s="32" r="I16">
        <f>VLOOKUP(B16,'FCS Rank'!B:L,8,0)</f>
        <v>117</v>
      </c>
      <c s="32" r="J16">
        <v>17</v>
      </c>
      <c s="32" r="K16">
        <f>VLOOKUP(B16,'FCS Rank'!B:L,9,0)</f>
        <v>184</v>
      </c>
      <c s="32" r="L16">
        <v>51</v>
      </c>
      <c s="27" r="M16">
        <f>AVERAGE(J16,L16)</f>
        <v>34</v>
      </c>
      <c s="21" r="N16">
        <f>VLOOKUP(B16,Data!A:E,5,0)</f>
        <v>0.529142857142857</v>
      </c>
      <c s="92" r="O16">
        <f>VLOOKUP(B16,Data!G:N,8,0)</f>
        <v>50</v>
      </c>
      <c s="92" r="P16">
        <v>1</v>
      </c>
      <c t="s" s="87" r="Q16">
        <v>172</v>
      </c>
      <c t="str" s="32" r="R16">
        <f>VLOOKUP(Q16,Data!P:Q,2,0)</f>
        <v>MO, OK, LA, MS, TN</v>
      </c>
      <c t="s" s="62" r="V16">
        <v>185</v>
      </c>
    </row>
    <row customHeight="1" r="17" ht="15.75">
      <c s="32" r="A17">
        <f>VLOOKUP(B17,'FCS Rank'!B:L,10,0)</f>
        <v>105</v>
      </c>
      <c t="s" s="94" r="B17">
        <v>129</v>
      </c>
      <c t="s" s="32" r="C17">
        <v>65</v>
      </c>
      <c s="32" r="D17">
        <v>106</v>
      </c>
      <c s="32" r="E17">
        <f>VLOOKUP(B17,'FCS Rank'!B:L,4,0)</f>
        <v>4</v>
      </c>
      <c s="32" r="F17">
        <f>VLOOKUP(B17,'FCS Rank'!B:L,5,0)</f>
        <v>7</v>
      </c>
      <c s="32" r="G17">
        <v>5</v>
      </c>
      <c s="32" r="H17">
        <v>342</v>
      </c>
      <c s="32" r="I17">
        <f>VLOOKUP(B17,'FCS Rank'!B:L,8,0)</f>
        <v>279</v>
      </c>
      <c s="32" r="J17">
        <v>88</v>
      </c>
      <c s="32" r="K17">
        <f>VLOOKUP(B17,'FCS Rank'!B:L,9,0)</f>
        <v>285</v>
      </c>
      <c s="32" r="L17">
        <v>101</v>
      </c>
      <c s="27" r="M17">
        <f>AVERAGE(J17,L17)</f>
        <v>94.5</v>
      </c>
      <c s="21" r="N17">
        <f>VLOOKUP(B17,Data!A:E,5,0)</f>
        <v>0.334567901234568</v>
      </c>
      <c s="92" r="O17">
        <f>VLOOKUP(B17,Data!G:N,8,0)</f>
        <v>40</v>
      </c>
      <c s="92" r="P17">
        <v>1</v>
      </c>
      <c t="s" s="87" r="Q17">
        <v>186</v>
      </c>
      <c t="str" s="32" r="R17">
        <f>VLOOKUP(Q17,Data!P:Q,2,0)</f>
        <v>MA, RI, NY</v>
      </c>
    </row>
    <row customHeight="1" r="18" ht="15.75">
      <c s="32" r="A18">
        <f>VLOOKUP(B18,'FCS Rank'!B:L,10,0)</f>
        <v>122</v>
      </c>
      <c t="s" s="94" r="B18">
        <v>140</v>
      </c>
      <c t="s" s="32" r="C18">
        <v>68</v>
      </c>
      <c s="32" r="D18">
        <v>119</v>
      </c>
      <c s="32" r="E18">
        <f>VLOOKUP(B18,'FCS Rank'!B:L,4,0)</f>
        <v>0</v>
      </c>
      <c s="32" r="F18">
        <f>VLOOKUP(B18,'FCS Rank'!B:L,5,0)</f>
        <v>11</v>
      </c>
      <c s="32" r="G18">
        <v>1</v>
      </c>
      <c s="32" r="H18">
        <v>397</v>
      </c>
      <c s="32" r="I18">
        <f>VLOOKUP(B18,'FCS Rank'!B:L,8,0)</f>
        <v>305</v>
      </c>
      <c s="32" r="J18">
        <v>98</v>
      </c>
      <c s="32" r="K18">
        <f>VLOOKUP(B18,'FCS Rank'!B:L,9,0)</f>
        <v>375</v>
      </c>
      <c s="32" r="L18">
        <v>112</v>
      </c>
      <c s="27" r="M18">
        <f>AVERAGE(J18,L18)</f>
        <v>105</v>
      </c>
      <c s="21" r="N18">
        <f>VLOOKUP(B18,Data!A:E,5,0)</f>
        <v>0.45503355704698</v>
      </c>
      <c s="92" r="O18">
        <f>VLOOKUP(B18,Data!G:N,8,0)</f>
        <v>40</v>
      </c>
      <c s="92" r="P18">
        <v>1</v>
      </c>
      <c t="s" s="87" r="Q18">
        <v>187</v>
      </c>
      <c t="str" s="32" r="R18">
        <f>VLOOKUP(Q18,Data!P:Q,2,0)</f>
        <v>NC, TN, GA</v>
      </c>
      <c t="s" s="62" r="V18">
        <v>188</v>
      </c>
    </row>
    <row customHeight="1" r="19" ht="15.75">
      <c s="32" r="A19">
        <f>VLOOKUP(B19,'FCS Rank'!B:L,10,0)</f>
        <v>26</v>
      </c>
      <c t="s" s="94" r="B19">
        <v>16</v>
      </c>
      <c t="s" s="32" r="C19">
        <v>17</v>
      </c>
      <c s="32" r="D19">
        <v>17</v>
      </c>
      <c s="32" r="E19">
        <f>VLOOKUP(B19,'FCS Rank'!B:L,4,0)</f>
        <v>5</v>
      </c>
      <c s="32" r="F19">
        <f>VLOOKUP(B19,'FCS Rank'!B:L,5,0)</f>
        <v>6</v>
      </c>
      <c s="32" r="G19">
        <v>8</v>
      </c>
      <c s="32" r="H19">
        <v>129</v>
      </c>
      <c s="32" r="I19">
        <f>VLOOKUP(B19,'FCS Rank'!B:L,8,0)</f>
        <v>157</v>
      </c>
      <c s="32" r="J19">
        <v>36</v>
      </c>
      <c s="32" r="K19">
        <f>VLOOKUP(B19,'FCS Rank'!B:L,9,0)</f>
        <v>70</v>
      </c>
      <c s="32" r="L19">
        <v>4</v>
      </c>
      <c s="27" r="M19">
        <f>AVERAGE(J19,L19)</f>
        <v>20</v>
      </c>
      <c s="21" r="N19">
        <f>VLOOKUP(B19,Data!A:E,5,0)</f>
        <v>0.390080428954424</v>
      </c>
      <c s="92" r="O19">
        <f>VLOOKUP(B19,Data!G:N,8,0)</f>
        <v>55</v>
      </c>
      <c s="92" r="P19">
        <v>1</v>
      </c>
      <c t="s" s="87" r="Q19">
        <v>174</v>
      </c>
      <c t="str" s="32" r="R19">
        <f>VLOOKUP(Q19,Data!P:Q,2,0)</f>
        <v>KY, AR, MS, AL, GA, NC</v>
      </c>
      <c t="s" s="62" r="V19">
        <v>189</v>
      </c>
    </row>
    <row customHeight="1" r="20" ht="15.75">
      <c s="32" r="A20">
        <f>VLOOKUP(B20,'FCS Rank'!B:L,10,0)</f>
        <v>53</v>
      </c>
      <c t="s" s="94" r="B20">
        <v>100</v>
      </c>
      <c t="s" s="32" r="C20">
        <v>68</v>
      </c>
      <c s="32" r="D20">
        <v>38</v>
      </c>
      <c s="32" r="E20">
        <f>VLOOKUP(B20,'FCS Rank'!B:L,4,0)</f>
        <v>7</v>
      </c>
      <c s="32" r="F20">
        <f>VLOOKUP(B20,'FCS Rank'!B:L,5,0)</f>
        <v>4</v>
      </c>
      <c s="32" r="G20">
        <v>15</v>
      </c>
      <c s="32" r="H20">
        <v>185</v>
      </c>
      <c s="32" r="I20">
        <f>VLOOKUP(B20,'FCS Rank'!B:L,8,0)</f>
        <v>262</v>
      </c>
      <c s="32" r="J20">
        <v>82</v>
      </c>
      <c s="32" r="K20">
        <f>VLOOKUP(B20,'FCS Rank'!B:L,9,0)</f>
        <v>223</v>
      </c>
      <c s="32" r="L20">
        <v>72</v>
      </c>
      <c s="27" r="M20">
        <f>AVERAGE(J20,L20)</f>
        <v>77</v>
      </c>
      <c s="21" r="N20">
        <f>VLOOKUP(B20,Data!A:E,5,0)</f>
        <v>0.388499298737728</v>
      </c>
      <c s="92" r="O20">
        <f>VLOOKUP(B20,Data!G:N,8,0)</f>
        <v>45</v>
      </c>
      <c s="92" r="P20">
        <v>1</v>
      </c>
      <c t="s" s="87" r="Q20">
        <v>187</v>
      </c>
      <c t="str" s="32" r="R20">
        <f>VLOOKUP(Q20,Data!P:Q,2,0)</f>
        <v>NC, TN, GA</v>
      </c>
    </row>
    <row customHeight="1" r="21" ht="15.75">
      <c s="32" r="A21">
        <f>VLOOKUP(B21,'FCS Rank'!B:L,10,0)</f>
        <v>64</v>
      </c>
      <c t="s" s="94" r="B21">
        <v>115</v>
      </c>
      <c t="s" s="32" r="C21">
        <v>32</v>
      </c>
      <c s="32" r="D21">
        <v>61</v>
      </c>
      <c s="32" r="E21">
        <f>VLOOKUP(B21,'FCS Rank'!B:L,4,0)</f>
        <v>5</v>
      </c>
      <c s="32" r="F21">
        <f>VLOOKUP(B21,'FCS Rank'!B:L,5,0)</f>
        <v>6</v>
      </c>
      <c s="32" r="G21">
        <v>5</v>
      </c>
      <c s="32" r="H21">
        <v>204</v>
      </c>
      <c s="32" r="I21">
        <f>VLOOKUP(B21,'FCS Rank'!B:L,8,0)</f>
        <v>211</v>
      </c>
      <c s="32" r="J21">
        <v>60</v>
      </c>
      <c s="32" r="K21">
        <f>VLOOKUP(B21,'FCS Rank'!B:L,9,0)</f>
        <v>253</v>
      </c>
      <c s="32" r="L21">
        <v>87</v>
      </c>
      <c s="27" r="M21">
        <f>AVERAGE(J21,L21)</f>
        <v>73.5</v>
      </c>
      <c s="21" r="N21">
        <f>VLOOKUP(B21,Data!A:E,5,0)</f>
        <v>0.338501291989664</v>
      </c>
      <c s="92" r="O21">
        <f>VLOOKUP(B21,Data!G:N,8,0)</f>
        <v>40</v>
      </c>
      <c s="92" r="P21">
        <v>1</v>
      </c>
      <c t="s" s="87" r="Q21">
        <v>166</v>
      </c>
      <c t="str" s="32" r="R21">
        <f>VLOOKUP(Q21,Data!P:Q,2,0)</f>
        <v>PA, VT, NH</v>
      </c>
      <c t="s" s="101" r="V21">
        <v>190</v>
      </c>
    </row>
    <row customHeight="1" r="22" ht="15.75">
      <c s="32" r="A22">
        <f>VLOOKUP(B22,'FCS Rank'!B:L,10,0)</f>
        <v>120</v>
      </c>
      <c t="s" s="94" r="B22">
        <v>134</v>
      </c>
      <c t="s" s="32" r="C22">
        <v>27</v>
      </c>
      <c s="32" r="D22">
        <v>124</v>
      </c>
      <c s="32" r="E22">
        <f>VLOOKUP(B22,'FCS Rank'!B:L,4,0)</f>
        <v>1</v>
      </c>
      <c s="32" r="F22">
        <f>VLOOKUP(B22,'FCS Rank'!B:L,5,0)</f>
        <v>9</v>
      </c>
      <c s="32" r="G22"/>
      <c s="32" r="H22">
        <v>483</v>
      </c>
      <c s="32" r="I22">
        <f>VLOOKUP(B22,'FCS Rank'!B:L,8,0)</f>
        <v>292</v>
      </c>
      <c s="32" r="J22">
        <v>95</v>
      </c>
      <c s="32" r="K22">
        <f>VLOOKUP(B22,'FCS Rank'!B:L,9,0)</f>
        <v>318</v>
      </c>
      <c s="32" r="L22">
        <v>106</v>
      </c>
      <c s="27" r="M22">
        <f>AVERAGE(J22,L22)</f>
        <v>100.5</v>
      </c>
      <c s="21" r="N22">
        <f>VLOOKUP(B22,Data!A:E,5,0)</f>
        <v>0.509379509379509</v>
      </c>
      <c s="92" r="O22">
        <f>VLOOKUP(B22,Data!G:N,8,0)</f>
        <v>40</v>
      </c>
      <c s="92" r="P22">
        <v>1</v>
      </c>
      <c t="s" s="87" r="Q22">
        <v>166</v>
      </c>
      <c t="str" s="32" r="R22">
        <f>VLOOKUP(Q22,Data!P:Q,2,0)</f>
        <v>PA, VT, NH</v>
      </c>
      <c t="s" s="62" r="V22">
        <v>191</v>
      </c>
    </row>
    <row customHeight="1" r="23" ht="15.75">
      <c s="32" r="A23">
        <f>VLOOKUP(B23,'FCS Rank'!B:L,10,0)</f>
        <v>75</v>
      </c>
      <c t="s" s="94" r="B23">
        <v>124</v>
      </c>
      <c t="s" s="32" r="C23">
        <v>27</v>
      </c>
      <c s="32" r="D23">
        <v>79</v>
      </c>
      <c s="32" r="E23">
        <f>VLOOKUP(B23,'FCS Rank'!B:L,4,0)</f>
        <v>5</v>
      </c>
      <c s="32" r="F23">
        <f>VLOOKUP(B23,'FCS Rank'!B:L,5,0)</f>
        <v>5</v>
      </c>
      <c s="32" r="G23">
        <v>9</v>
      </c>
      <c s="32" r="H23">
        <v>212</v>
      </c>
      <c s="32" r="I23">
        <f>VLOOKUP(B23,'FCS Rank'!B:L,8,0)</f>
        <v>146</v>
      </c>
      <c s="32" r="J23">
        <v>31</v>
      </c>
      <c s="32" r="K23">
        <f>VLOOKUP(B23,'FCS Rank'!B:L,9,0)</f>
        <v>275</v>
      </c>
      <c s="32" r="L23">
        <v>96</v>
      </c>
      <c s="27" r="M23">
        <f>AVERAGE(J23,L23)</f>
        <v>63.5</v>
      </c>
      <c s="21" r="N23">
        <f>VLOOKUP(B23,Data!A:E,5,0)</f>
        <v>0.581395348837209</v>
      </c>
      <c s="92" r="O23">
        <f>VLOOKUP(B23,Data!G:N,8,0)</f>
        <v>40</v>
      </c>
      <c s="92" r="P23">
        <v>1</v>
      </c>
      <c t="s" s="87" r="Q23">
        <v>166</v>
      </c>
      <c t="str" s="32" r="R23">
        <f>VLOOKUP(Q23,Data!P:Q,2,0)</f>
        <v>PA, VT, NH</v>
      </c>
    </row>
    <row customHeight="1" r="24" ht="15.75">
      <c s="32" r="A24">
        <f>VLOOKUP(B24,'FCS Rank'!B:L,10,0)</f>
        <v>74</v>
      </c>
      <c t="s" s="94" r="B24">
        <v>60</v>
      </c>
      <c t="s" s="32" r="C24">
        <v>27</v>
      </c>
      <c s="32" r="D24">
        <v>101</v>
      </c>
      <c s="32" r="E24">
        <f>VLOOKUP(B24,'FCS Rank'!B:L,4,0)</f>
        <v>5</v>
      </c>
      <c s="32" r="F24">
        <f>VLOOKUP(B24,'FCS Rank'!B:L,5,0)</f>
        <v>5</v>
      </c>
      <c s="32" r="G24"/>
      <c s="32" r="H24">
        <v>290</v>
      </c>
      <c s="32" r="I24">
        <f>VLOOKUP(B24,'FCS Rank'!B:L,8,0)</f>
        <v>284</v>
      </c>
      <c s="32" r="J24">
        <v>91</v>
      </c>
      <c s="32" r="K24">
        <f>VLOOKUP(B24,'FCS Rank'!B:L,9,0)</f>
        <v>157</v>
      </c>
      <c s="32" r="L24">
        <v>39</v>
      </c>
      <c s="27" r="M24">
        <f>AVERAGE(J24,L24)</f>
        <v>65</v>
      </c>
      <c s="21" r="N24">
        <f>VLOOKUP(B24,Data!A:E,5,0)</f>
        <v>0.388544891640867</v>
      </c>
      <c s="92" r="O24">
        <f>VLOOKUP(B24,Data!G:N,8,0)</f>
        <v>45</v>
      </c>
      <c s="92" r="P24">
        <v>1</v>
      </c>
      <c t="s" s="87" r="Q24">
        <v>192</v>
      </c>
      <c t="str" s="32" r="R24">
        <f>VLOOKUP(Q24,Data!P:Q,2,0)</f>
        <v>VT, MA, ME</v>
      </c>
      <c s="50" r="V24"/>
    </row>
    <row customHeight="1" r="25" ht="15.75">
      <c s="32" r="A25">
        <f>VLOOKUP(B25,'FCS Rank'!B:L,10,0)</f>
        <v>114</v>
      </c>
      <c t="s" s="94" r="B25">
        <v>119</v>
      </c>
      <c t="s" s="32" r="C25">
        <v>70</v>
      </c>
      <c s="32" r="D25">
        <v>112</v>
      </c>
      <c s="32" r="E25">
        <f>VLOOKUP(B25,'FCS Rank'!B:L,4,0)</f>
        <v>4</v>
      </c>
      <c s="32" r="F25">
        <f>VLOOKUP(B25,'FCS Rank'!B:L,5,0)</f>
        <v>7</v>
      </c>
      <c s="32" r="G25">
        <v>2</v>
      </c>
      <c s="32" r="H25">
        <v>356</v>
      </c>
      <c s="32" r="I25">
        <f>VLOOKUP(B25,'FCS Rank'!B:L,8,0)</f>
        <v>480</v>
      </c>
      <c s="32" r="J25">
        <v>123</v>
      </c>
      <c s="32" r="K25">
        <f>VLOOKUP(B25,'FCS Rank'!B:L,9,0)</f>
        <v>263</v>
      </c>
      <c s="32" r="L25">
        <v>91</v>
      </c>
      <c s="27" r="M25">
        <f>AVERAGE(J25,L25)</f>
        <v>107</v>
      </c>
      <c s="21" r="N25">
        <f>VLOOKUP(B25,Data!A:E,5,0)</f>
        <v>0.664705882352941</v>
      </c>
      <c s="92" r="O25">
        <f>VLOOKUP(B25,Data!G:N,8,0)</f>
        <v>40</v>
      </c>
      <c s="92" r="P25">
        <v>1</v>
      </c>
      <c t="s" s="87" r="Q25">
        <v>169</v>
      </c>
      <c t="str" s="32" r="R25">
        <f>VLOOKUP(Q25,Data!P:Q,2,0)</f>
        <v>VA, TN, SC</v>
      </c>
      <c s="11" r="U25"/>
      <c t="s" s="80" r="V25">
        <v>193</v>
      </c>
    </row>
    <row customHeight="1" r="26" ht="15.75">
      <c s="32" r="A26">
        <f>VLOOKUP(B26,'FCS Rank'!B:L,10,0)</f>
        <v>97</v>
      </c>
      <c t="s" s="94" r="B26">
        <v>103</v>
      </c>
      <c t="s" s="32" r="C26">
        <v>70</v>
      </c>
      <c s="32" r="D26">
        <v>92</v>
      </c>
      <c s="32" r="E26">
        <f>VLOOKUP(B26,'FCS Rank'!B:L,4,0)</f>
        <v>6</v>
      </c>
      <c s="32" r="F26">
        <f>VLOOKUP(B26,'FCS Rank'!B:L,5,0)</f>
        <v>5</v>
      </c>
      <c s="32" r="G26">
        <v>1</v>
      </c>
      <c s="32" r="H26">
        <v>261</v>
      </c>
      <c s="32" r="I26">
        <f>VLOOKUP(B26,'FCS Rank'!B:L,8,0)</f>
        <v>332</v>
      </c>
      <c s="32" r="J26">
        <v>105</v>
      </c>
      <c s="32" r="K26">
        <f>VLOOKUP(B26,'FCS Rank'!B:L,9,0)</f>
        <v>232</v>
      </c>
      <c s="32" r="L26">
        <v>75</v>
      </c>
      <c s="27" r="M26">
        <f>AVERAGE(J26,L26)</f>
        <v>90</v>
      </c>
      <c s="21" r="N26">
        <f>VLOOKUP(B26,Data!A:E,5,0)</f>
        <v>0.411602209944751</v>
      </c>
      <c s="92" r="O26">
        <f>VLOOKUP(B26,Data!G:N,8,0)</f>
        <v>50</v>
      </c>
      <c s="92" r="P26">
        <v>1</v>
      </c>
      <c t="s" s="87" r="Q26">
        <v>194</v>
      </c>
      <c t="str" s="32" r="R26">
        <f>VLOOKUP(Q26,Data!P:Q,2,0)</f>
        <v>WV, KY, IN, MI</v>
      </c>
      <c s="3" r="V26"/>
    </row>
    <row customHeight="1" r="27" ht="15.75">
      <c s="32" r="A27">
        <f>VLOOKUP(B27,'FCS Rank'!B:L,10,0)</f>
        <v>25</v>
      </c>
      <c t="s" s="94" r="B27">
        <v>25</v>
      </c>
      <c t="s" s="32" r="C27">
        <v>22</v>
      </c>
      <c s="32" r="D27">
        <v>37</v>
      </c>
      <c s="32" r="E27">
        <f>VLOOKUP(B27,'FCS Rank'!B:L,4,0)</f>
        <v>7</v>
      </c>
      <c s="32" r="F27">
        <f>VLOOKUP(B27,'FCS Rank'!B:L,5,0)</f>
        <v>4</v>
      </c>
      <c s="32" r="G27">
        <v>11</v>
      </c>
      <c s="32" r="H27">
        <v>131</v>
      </c>
      <c s="32" r="I27">
        <f>VLOOKUP(B27,'FCS Rank'!B:L,8,0)</f>
        <v>193</v>
      </c>
      <c s="32" r="J27">
        <v>55</v>
      </c>
      <c s="32" r="K27">
        <f>VLOOKUP(B27,'FCS Rank'!B:L,9,0)</f>
        <v>110</v>
      </c>
      <c s="32" r="L27">
        <v>10</v>
      </c>
      <c s="27" r="M27">
        <f>AVERAGE(J27,L27)</f>
        <v>32.5</v>
      </c>
      <c s="21" r="N27">
        <f>VLOOKUP(B27,Data!A:E,5,0)</f>
        <v>0.4</v>
      </c>
      <c s="92" r="O27">
        <f>VLOOKUP(B27,Data!G:N,8,0)</f>
        <v>50</v>
      </c>
      <c s="92" r="P27">
        <v>2</v>
      </c>
      <c t="s" s="87" r="Q27">
        <v>195</v>
      </c>
      <c t="str" s="32" r="R27">
        <f>VLOOKUP(Q27,Data!P:Q,2,0)</f>
        <v>NY, MD, DC</v>
      </c>
      <c t="s" s="62" r="V27">
        <v>164</v>
      </c>
    </row>
    <row customHeight="1" r="28" ht="15.0">
      <c s="32" r="A28">
        <f>VLOOKUP(B28,'FCS Rank'!B:L,10,0)</f>
        <v>111</v>
      </c>
      <c t="s" s="94" r="B28">
        <v>147</v>
      </c>
      <c t="s" s="32" r="C28">
        <v>47</v>
      </c>
      <c s="32" r="D28">
        <v>108</v>
      </c>
      <c s="32" r="E28">
        <f>VLOOKUP(B28,'FCS Rank'!B:L,4,0)</f>
        <v>3</v>
      </c>
      <c s="32" r="F28">
        <f>VLOOKUP(B28,'FCS Rank'!B:L,5,0)</f>
        <v>8</v>
      </c>
      <c s="32" r="G28">
        <v>2</v>
      </c>
      <c s="32" r="H28">
        <v>338</v>
      </c>
      <c s="32" r="I28">
        <f>VLOOKUP(B28,'FCS Rank'!B:L,8,0)</f>
        <v>445</v>
      </c>
      <c s="32" r="J28">
        <v>119</v>
      </c>
      <c s="32" r="K28">
        <f>VLOOKUP(B28,'FCS Rank'!B:L,9,0)</f>
        <v>426</v>
      </c>
      <c s="32" r="L28">
        <v>119</v>
      </c>
      <c s="27" r="M28">
        <f>AVERAGE(J28,L28)</f>
        <v>119</v>
      </c>
      <c s="21" r="N28">
        <f>VLOOKUP(B28,Data!A:E,5,0)</f>
        <v>0.597922848664688</v>
      </c>
      <c s="92" r="O28">
        <f>VLOOKUP(B28,Data!G:N,8,0)</f>
        <v>40</v>
      </c>
      <c s="92" r="P28">
        <v>1</v>
      </c>
      <c t="s" s="87" r="Q28">
        <v>195</v>
      </c>
      <c t="str" s="32" r="R28">
        <f>VLOOKUP(Q28,Data!P:Q,2,0)</f>
        <v>NY, MD, DC</v>
      </c>
      <c t="s" s="62" r="V28">
        <v>165</v>
      </c>
    </row>
    <row customHeight="1" r="29" ht="15.0">
      <c s="32" r="A29">
        <f>VLOOKUP(B29,'FCS Rank'!B:L,10,0)</f>
        <v>54</v>
      </c>
      <c t="s" s="94" r="B29">
        <v>69</v>
      </c>
      <c t="s" s="32" r="C29">
        <v>70</v>
      </c>
      <c s="32" r="D29">
        <v>84</v>
      </c>
      <c s="32" r="E29">
        <f>VLOOKUP(B29,'FCS Rank'!B:L,4,0)</f>
        <v>9</v>
      </c>
      <c s="32" r="F29">
        <f>VLOOKUP(B29,'FCS Rank'!B:L,5,0)</f>
        <v>2</v>
      </c>
      <c s="32" r="G29">
        <v>11</v>
      </c>
      <c s="32" r="H29">
        <v>217</v>
      </c>
      <c s="32" r="I29">
        <f>VLOOKUP(B29,'FCS Rank'!B:L,8,0)</f>
        <v>283</v>
      </c>
      <c s="32" r="J29">
        <v>90</v>
      </c>
      <c s="32" r="K29">
        <f>VLOOKUP(B29,'FCS Rank'!B:L,9,0)</f>
        <v>172</v>
      </c>
      <c s="32" r="L29">
        <v>46</v>
      </c>
      <c s="27" r="M29">
        <f>AVERAGE(J29,L29)</f>
        <v>68</v>
      </c>
      <c s="21" r="N29">
        <f>VLOOKUP(B29,Data!A:E,5,0)</f>
        <v>0.456140350877193</v>
      </c>
      <c s="92" r="O29">
        <f>VLOOKUP(B29,Data!G:N,8,0)</f>
        <v>50</v>
      </c>
      <c s="92" r="P29">
        <v>1</v>
      </c>
      <c t="s" s="87" r="Q29">
        <v>196</v>
      </c>
      <c t="str" s="32" r="R29">
        <f>VLOOKUP(Q29,Data!P:Q,2,0)</f>
        <v>MN, NB, MO, IL, WI</v>
      </c>
      <c t="s" s="62" r="V29">
        <v>168</v>
      </c>
    </row>
    <row customHeight="1" r="30" ht="15.0">
      <c s="32" r="A30">
        <f>VLOOKUP(B30,'FCS Rank'!B:L,10,0)</f>
        <v>57</v>
      </c>
      <c t="s" s="94" r="B30">
        <v>64</v>
      </c>
      <c t="s" s="32" r="C30">
        <v>65</v>
      </c>
      <c s="32" r="D30">
        <v>74</v>
      </c>
      <c s="32" r="E30">
        <f>VLOOKUP(B30,'FCS Rank'!B:L,4,0)</f>
        <v>9</v>
      </c>
      <c s="32" r="F30">
        <f>VLOOKUP(B30,'FCS Rank'!B:L,5,0)</f>
        <v>2</v>
      </c>
      <c s="32" r="G30">
        <v>20</v>
      </c>
      <c s="32" r="H30">
        <v>186</v>
      </c>
      <c s="32" r="I30">
        <f>VLOOKUP(B30,'FCS Rank'!B:L,8,0)</f>
        <v>226</v>
      </c>
      <c s="32" r="J30">
        <v>69</v>
      </c>
      <c s="32" r="K30">
        <f>VLOOKUP(B30,'FCS Rank'!B:L,9,0)</f>
        <v>167</v>
      </c>
      <c s="32" r="L30">
        <v>43</v>
      </c>
      <c s="27" r="M30">
        <f>AVERAGE(J30,L30)</f>
        <v>56</v>
      </c>
      <c s="21" r="N30">
        <f>VLOOKUP(B30,Data!A:E,5,0)</f>
        <v>0.375668449197861</v>
      </c>
      <c s="92" r="O30">
        <f>VLOOKUP(B30,Data!G:N,8,0)</f>
        <v>45</v>
      </c>
      <c s="92" r="P30">
        <v>1</v>
      </c>
      <c t="s" s="87" r="Q30">
        <v>180</v>
      </c>
      <c t="str" s="32" r="R30">
        <f>VLOOKUP(Q30,Data!P:Q,2,0)</f>
        <v>MD, WV, OH</v>
      </c>
      <c t="s" s="74" r="V30">
        <v>171</v>
      </c>
    </row>
    <row customHeight="1" r="31" ht="15.0">
      <c s="32" r="A31">
        <f>VLOOKUP(B31,'FCS Rank'!B:L,10,0)</f>
        <v>96</v>
      </c>
      <c t="s" s="94" r="B31">
        <v>92</v>
      </c>
      <c t="s" s="32" r="C31">
        <v>35</v>
      </c>
      <c s="32" r="D31">
        <v>102</v>
      </c>
      <c s="32" r="E31">
        <f>VLOOKUP(B31,'FCS Rank'!B:L,4,0)</f>
        <v>2</v>
      </c>
      <c s="32" r="F31">
        <f>VLOOKUP(B31,'FCS Rank'!B:L,5,0)</f>
        <v>9</v>
      </c>
      <c s="32" r="G31">
        <v>8</v>
      </c>
      <c s="32" r="H31">
        <v>264</v>
      </c>
      <c s="32" r="I31">
        <f>VLOOKUP(B31,'FCS Rank'!B:L,8,0)</f>
        <v>223</v>
      </c>
      <c s="32" r="J31">
        <v>67</v>
      </c>
      <c s="32" r="K31">
        <f>VLOOKUP(B31,'FCS Rank'!B:L,9,0)</f>
        <v>209</v>
      </c>
      <c s="32" r="L31">
        <v>64</v>
      </c>
      <c s="27" r="M31">
        <f>AVERAGE(J31,L31)</f>
        <v>65.5</v>
      </c>
      <c s="21" r="N31">
        <f>VLOOKUP(B31,Data!A:E,5,0)</f>
        <v>0.505007153075823</v>
      </c>
      <c s="92" r="O31">
        <f>VLOOKUP(B31,Data!G:N,8,0)</f>
        <v>40</v>
      </c>
      <c s="92" r="P31">
        <v>1</v>
      </c>
      <c t="s" s="87" r="Q31">
        <v>197</v>
      </c>
      <c t="str" s="32" r="R31">
        <f>VLOOKUP(Q31,Data!P:Q,2,0)</f>
        <v>IA, MO, KY, IN, WI</v>
      </c>
    </row>
    <row customHeight="1" r="32" ht="15.0">
      <c s="32" r="A32">
        <f>VLOOKUP(B32,'FCS Rank'!B:L,10,0)</f>
        <v>40</v>
      </c>
      <c t="s" s="94" r="B32">
        <v>34</v>
      </c>
      <c t="s" s="32" r="C32">
        <v>35</v>
      </c>
      <c s="32" r="D32">
        <v>41</v>
      </c>
      <c s="32" r="E32">
        <f>VLOOKUP(B32,'FCS Rank'!B:L,4,0)</f>
        <v>7</v>
      </c>
      <c s="32" r="F32">
        <f>VLOOKUP(B32,'FCS Rank'!B:L,5,0)</f>
        <v>5</v>
      </c>
      <c s="32" r="G32">
        <v>3</v>
      </c>
      <c s="32" r="H32">
        <v>157</v>
      </c>
      <c s="32" r="I32">
        <f>VLOOKUP(B32,'FCS Rank'!B:L,8,0)</f>
        <v>160</v>
      </c>
      <c s="32" r="J32">
        <v>38</v>
      </c>
      <c s="32" r="K32">
        <f>VLOOKUP(B32,'FCS Rank'!B:L,9,0)</f>
        <v>123</v>
      </c>
      <c s="32" r="L32">
        <v>16</v>
      </c>
      <c s="27" r="M32">
        <f>AVERAGE(J32,L32)</f>
        <v>27</v>
      </c>
      <c s="21" r="N32">
        <f>VLOOKUP(B32,Data!A:E,5,0)</f>
        <v>0.333333333333333</v>
      </c>
      <c s="92" r="O32">
        <f>VLOOKUP(B32,Data!G:N,8,0)</f>
        <v>50</v>
      </c>
      <c s="92" r="P32">
        <v>1</v>
      </c>
      <c t="s" s="87" r="Q32">
        <v>198</v>
      </c>
      <c t="str" s="32" r="R32">
        <f>VLOOKUP(Q32,Data!P:Q,2,0)</f>
        <v>IN, MO, TN, VA, WV, OH</v>
      </c>
      <c t="s" s="62" r="V32">
        <v>199</v>
      </c>
    </row>
    <row customHeight="1" r="33" ht="15.0">
      <c s="32" r="A33">
        <f>VLOOKUP(B33,'FCS Rank'!B:L,10,0)</f>
        <v>29</v>
      </c>
      <c t="s" s="94" r="B33">
        <v>62</v>
      </c>
      <c t="s" s="32" r="C33">
        <v>20</v>
      </c>
      <c s="32" r="D33">
        <v>50</v>
      </c>
      <c s="32" r="E33">
        <f>VLOOKUP(B33,'FCS Rank'!B:L,4,0)</f>
        <v>6</v>
      </c>
      <c s="32" r="F33">
        <f>VLOOKUP(B33,'FCS Rank'!B:L,5,0)</f>
        <v>5</v>
      </c>
      <c s="32" r="G33">
        <v>7</v>
      </c>
      <c s="32" r="H33">
        <v>190</v>
      </c>
      <c s="32" r="I33">
        <f>VLOOKUP(B33,'FCS Rank'!B:L,8,0)</f>
        <v>110</v>
      </c>
      <c s="32" r="J33">
        <v>14</v>
      </c>
      <c s="32" r="K33">
        <f>VLOOKUP(B33,'FCS Rank'!B:L,9,0)</f>
        <v>163</v>
      </c>
      <c s="32" r="L33">
        <v>41</v>
      </c>
      <c s="27" r="M33">
        <f>AVERAGE(J33,L33)</f>
        <v>27.5</v>
      </c>
      <c s="21" r="N33">
        <f>VLOOKUP(B33,Data!A:E,5,0)</f>
        <v>0.635455680399501</v>
      </c>
      <c s="92" r="O33">
        <f>VLOOKUP(B33,Data!G:N,8,0)</f>
        <v>50</v>
      </c>
      <c s="92" r="P33">
        <v>1</v>
      </c>
      <c t="s" s="87" r="Q33">
        <v>200</v>
      </c>
      <c t="str" s="32" r="R33">
        <f>VLOOKUP(Q33,Data!P:Q,2,0)</f>
        <v>OR, ID</v>
      </c>
    </row>
    <row customHeight="1" r="34" ht="15.0">
      <c s="32" r="A34">
        <f>VLOOKUP(B34,'FCS Rank'!B:L,10,0)</f>
        <v>42</v>
      </c>
      <c t="s" s="94" r="B34">
        <v>109</v>
      </c>
      <c t="s" s="32" r="C34">
        <v>17</v>
      </c>
      <c s="32" r="D34">
        <v>33</v>
      </c>
      <c s="32" r="E34">
        <f>VLOOKUP(B34,'FCS Rank'!B:L,4,0)</f>
        <v>5</v>
      </c>
      <c s="32" r="F34">
        <f>VLOOKUP(B34,'FCS Rank'!B:L,5,0)</f>
        <v>6</v>
      </c>
      <c s="32" r="G34">
        <v>9</v>
      </c>
      <c s="32" r="H34">
        <v>162</v>
      </c>
      <c s="32" r="I34">
        <f>VLOOKUP(B34,'FCS Rank'!B:L,8,0)</f>
        <v>153</v>
      </c>
      <c s="32" r="J34">
        <v>34</v>
      </c>
      <c s="32" r="K34">
        <f>VLOOKUP(B34,'FCS Rank'!B:L,9,0)</f>
        <v>242</v>
      </c>
      <c s="32" r="L34">
        <v>81</v>
      </c>
      <c s="27" r="M34">
        <f>AVERAGE(J34,L34)</f>
        <v>57.5</v>
      </c>
      <c s="21" r="N34">
        <f>VLOOKUP(B34,Data!A:E,5,0)</f>
        <v>0.532338308457711</v>
      </c>
      <c s="92" r="O34">
        <f>VLOOKUP(B34,Data!G:N,8,0)</f>
        <v>40</v>
      </c>
      <c s="92" r="P34">
        <v>1</v>
      </c>
      <c t="s" s="87" r="Q34">
        <v>169</v>
      </c>
      <c t="str" s="32" r="R34">
        <f>VLOOKUP(Q34,Data!P:Q,2,0)</f>
        <v>VA, TN, SC</v>
      </c>
      <c t="s" s="62" r="V34">
        <v>183</v>
      </c>
    </row>
    <row customHeight="1" r="35" ht="15.0">
      <c s="32" r="A35">
        <f>VLOOKUP(B35,'FCS Rank'!B:L,10,0)</f>
        <v>72</v>
      </c>
      <c t="s" s="94" r="B35">
        <v>110</v>
      </c>
      <c t="s" s="32" r="C35">
        <v>47</v>
      </c>
      <c s="32" r="D35">
        <v>77</v>
      </c>
      <c s="32" r="E35">
        <f>VLOOKUP(B35,'FCS Rank'!B:L,4,0)</f>
        <v>7</v>
      </c>
      <c s="32" r="F35">
        <f>VLOOKUP(B35,'FCS Rank'!B:L,5,0)</f>
        <v>4</v>
      </c>
      <c s="32" r="G35">
        <v>2</v>
      </c>
      <c s="32" r="H35">
        <v>219</v>
      </c>
      <c s="32" r="I35">
        <f>VLOOKUP(B35,'FCS Rank'!B:L,8,0)</f>
        <v>242</v>
      </c>
      <c s="32" r="J35">
        <v>74</v>
      </c>
      <c s="32" r="K35">
        <f>VLOOKUP(B35,'FCS Rank'!B:L,9,0)</f>
        <v>245</v>
      </c>
      <c s="32" r="L35">
        <v>82</v>
      </c>
      <c s="27" r="M35">
        <f>AVERAGE(J35,L35)</f>
        <v>78</v>
      </c>
      <c s="21" r="N35">
        <f>VLOOKUP(B35,Data!A:E,5,0)</f>
        <v>0.482758620689655</v>
      </c>
      <c s="92" r="O35">
        <f>VLOOKUP(B35,Data!G:N,8,0)</f>
        <v>45</v>
      </c>
      <c s="92" r="P35">
        <v>1</v>
      </c>
      <c t="s" s="87" r="Q35">
        <v>176</v>
      </c>
      <c t="str" s="32" r="R35">
        <f>VLOOKUP(Q35,Data!P:Q,2,0)</f>
        <v>GA, AL</v>
      </c>
      <c t="s" s="62" r="V35">
        <v>201</v>
      </c>
    </row>
    <row customHeight="1" r="36" ht="15.0">
      <c s="32" r="A36">
        <f>VLOOKUP(B36,'FCS Rank'!B:L,10,0)</f>
        <v>109</v>
      </c>
      <c t="s" s="94" r="B36">
        <v>127</v>
      </c>
      <c t="s" s="32" r="C36">
        <v>32</v>
      </c>
      <c s="32" r="D36">
        <v>110</v>
      </c>
      <c s="32" r="E36">
        <f>VLOOKUP(B36,'FCS Rank'!B:L,4,0)</f>
        <v>1</v>
      </c>
      <c s="32" r="F36">
        <f>VLOOKUP(B36,'FCS Rank'!B:L,5,0)</f>
        <v>10</v>
      </c>
      <c s="32" r="G36">
        <v>1</v>
      </c>
      <c s="32" r="H36">
        <v>337</v>
      </c>
      <c s="32" r="I36">
        <f>VLOOKUP(B36,'FCS Rank'!B:L,8,0)</f>
        <v>353</v>
      </c>
      <c s="32" r="J36">
        <v>107</v>
      </c>
      <c s="32" r="K36">
        <f>VLOOKUP(B36,'FCS Rank'!B:L,9,0)</f>
        <v>278</v>
      </c>
      <c s="32" r="L36">
        <v>99</v>
      </c>
      <c s="27" r="M36">
        <f>AVERAGE(J36,L36)</f>
        <v>103</v>
      </c>
      <c s="21" r="N36">
        <f>VLOOKUP(B36,Data!A:E,5,0)</f>
        <v>0.525606469002695</v>
      </c>
      <c s="92" r="O36">
        <f>VLOOKUP(B36,Data!G:N,8,0)</f>
        <v>40</v>
      </c>
      <c s="92" r="P36">
        <v>1</v>
      </c>
      <c t="s" s="87" r="Q36">
        <v>166</v>
      </c>
      <c t="str" s="32" r="R36">
        <f>VLOOKUP(Q36,Data!P:Q,2,0)</f>
        <v>PA, VT, NH</v>
      </c>
      <c t="s" s="62" r="V36">
        <v>202</v>
      </c>
    </row>
    <row customHeight="1" r="37" ht="15.0">
      <c s="32" r="A37">
        <f>VLOOKUP(B37,'FCS Rank'!B:L,10,0)</f>
        <v>20</v>
      </c>
      <c t="s" s="94" r="B37">
        <v>48</v>
      </c>
      <c t="s" s="32" r="C37">
        <v>17</v>
      </c>
      <c s="32" r="D37">
        <v>16</v>
      </c>
      <c s="32" r="E37">
        <f>VLOOKUP(B37,'FCS Rank'!B:L,4,0)</f>
        <v>6</v>
      </c>
      <c s="32" r="F37">
        <f>VLOOKUP(B37,'FCS Rank'!B:L,5,0)</f>
        <v>5</v>
      </c>
      <c s="32" r="G37">
        <v>1</v>
      </c>
      <c s="32" r="H37">
        <v>108</v>
      </c>
      <c s="32" r="I37">
        <f>VLOOKUP(B37,'FCS Rank'!B:L,8,0)</f>
        <v>138</v>
      </c>
      <c s="32" r="J37">
        <v>27</v>
      </c>
      <c s="32" r="K37">
        <f>VLOOKUP(B37,'FCS Rank'!B:L,9,0)</f>
        <v>139</v>
      </c>
      <c s="32" r="L37">
        <v>28</v>
      </c>
      <c s="27" r="M37">
        <f>AVERAGE(J37,L37)</f>
        <v>27.5</v>
      </c>
      <c s="21" r="N37">
        <f>VLOOKUP(B37,Data!A:E,5,0)</f>
        <v>0.363768115942029</v>
      </c>
      <c s="92" r="O37">
        <f>VLOOKUP(B37,Data!G:N,8,0)</f>
        <v>50</v>
      </c>
      <c s="92" r="P37">
        <v>1</v>
      </c>
      <c t="s" s="87" r="Q37">
        <v>187</v>
      </c>
      <c t="str" s="32" r="R37">
        <f>VLOOKUP(Q37,Data!P:Q,2,0)</f>
        <v>NC, TN, GA</v>
      </c>
    </row>
    <row customHeight="1" r="38" ht="15.0">
      <c s="32" r="A38">
        <f>VLOOKUP(B38,'FCS Rank'!B:L,10,0)</f>
        <v>93</v>
      </c>
      <c t="s" s="94" r="B38">
        <v>120</v>
      </c>
      <c t="s" s="32" r="C38">
        <v>68</v>
      </c>
      <c s="32" r="D38">
        <v>72</v>
      </c>
      <c s="32" r="E38">
        <f>VLOOKUP(B38,'FCS Rank'!B:L,4,0)</f>
        <v>4</v>
      </c>
      <c s="32" r="F38">
        <f>VLOOKUP(B38,'FCS Rank'!B:L,5,0)</f>
        <v>7</v>
      </c>
      <c s="32" r="G38">
        <v>5</v>
      </c>
      <c s="32" r="H38">
        <v>224</v>
      </c>
      <c s="32" r="I38">
        <f>VLOOKUP(B38,'FCS Rank'!B:L,8,0)</f>
        <v>346</v>
      </c>
      <c s="32" r="J38">
        <v>106</v>
      </c>
      <c s="32" r="K38">
        <f>VLOOKUP(B38,'FCS Rank'!B:L,9,0)</f>
        <v>264</v>
      </c>
      <c s="32" r="L38">
        <v>92</v>
      </c>
      <c s="27" r="M38">
        <f>AVERAGE(J38,L38)</f>
        <v>99</v>
      </c>
      <c s="21" r="N38">
        <f>VLOOKUP(B38,Data!A:E,5,0)</f>
        <v>0.387362637362637</v>
      </c>
      <c s="92" r="O38">
        <f>VLOOKUP(B38,Data!G:N,8,0)</f>
        <v>45</v>
      </c>
      <c s="92" r="P38">
        <v>1</v>
      </c>
      <c t="s" s="87" r="Q38">
        <v>169</v>
      </c>
      <c t="str" s="32" r="R38">
        <f>VLOOKUP(Q38,Data!P:Q,2,0)</f>
        <v>VA, TN, SC</v>
      </c>
      <c t="s" s="62" r="V38">
        <v>188</v>
      </c>
    </row>
    <row customHeight="1" r="39" ht="15.0">
      <c s="32" r="A39">
        <f>VLOOKUP(B39,'FCS Rank'!B:L,10,0)</f>
        <v>37</v>
      </c>
      <c t="s" s="94" r="B39">
        <v>76</v>
      </c>
      <c t="s" s="32" r="C39">
        <v>32</v>
      </c>
      <c s="32" r="D39">
        <v>40</v>
      </c>
      <c s="32" r="E39">
        <f>VLOOKUP(B39,'FCS Rank'!B:L,4,0)</f>
        <v>8</v>
      </c>
      <c s="32" r="F39">
        <f>VLOOKUP(B39,'FCS Rank'!B:L,5,0)</f>
        <v>3</v>
      </c>
      <c s="32" r="G39">
        <v>9</v>
      </c>
      <c s="32" r="H39">
        <v>143</v>
      </c>
      <c s="32" r="I39">
        <f>VLOOKUP(B39,'FCS Rank'!B:L,8,0)</f>
        <v>187</v>
      </c>
      <c s="32" r="J39">
        <v>51</v>
      </c>
      <c s="32" r="K39">
        <f>VLOOKUP(B39,'FCS Rank'!B:L,9,0)</f>
        <v>183</v>
      </c>
      <c s="32" r="L39">
        <v>50</v>
      </c>
      <c s="27" r="M39">
        <f>AVERAGE(J39,L39)</f>
        <v>50.5</v>
      </c>
      <c s="21" r="N39">
        <f>VLOOKUP(B39,Data!A:E,5,0)</f>
        <v>0.440318302387268</v>
      </c>
      <c s="92" r="O39">
        <f>VLOOKUP(B39,Data!G:N,8,0)</f>
        <v>50</v>
      </c>
      <c s="92" r="P39">
        <v>1</v>
      </c>
      <c t="s" s="87" r="Q39">
        <v>203</v>
      </c>
      <c t="str" s="32" r="R39">
        <f>VLOOKUP(Q39,Data!P:Q,2,0)</f>
        <v>VA, MD, DE</v>
      </c>
      <c t="s" s="62" r="V39">
        <v>204</v>
      </c>
    </row>
    <row customHeight="1" r="40" ht="15.0">
      <c s="32" r="A40">
        <f>VLOOKUP(B40,'FCS Rank'!B:L,10,0)</f>
        <v>4</v>
      </c>
      <c t="s" s="94" r="B40">
        <v>23</v>
      </c>
      <c t="s" s="32" r="C40">
        <v>17</v>
      </c>
      <c s="32" r="D40">
        <v>1</v>
      </c>
      <c s="32" r="E40">
        <f>VLOOKUP(B40,'FCS Rank'!B:L,4,0)</f>
        <v>11</v>
      </c>
      <c s="32" r="F40">
        <f>VLOOKUP(B40,'FCS Rank'!B:L,5,0)</f>
        <v>3</v>
      </c>
      <c s="32" r="G40">
        <v>2</v>
      </c>
      <c s="32" r="H40">
        <v>63</v>
      </c>
      <c s="32" r="I40">
        <f>VLOOKUP(B40,'FCS Rank'!B:L,8,0)</f>
        <v>68</v>
      </c>
      <c s="32" r="J40">
        <v>1</v>
      </c>
      <c s="32" r="K40">
        <f>VLOOKUP(B40,'FCS Rank'!B:L,9,0)</f>
        <v>101</v>
      </c>
      <c s="32" r="L40">
        <v>8</v>
      </c>
      <c s="27" r="M40">
        <f>AVERAGE(J40,L40)</f>
        <v>4.5</v>
      </c>
      <c s="21" r="N40">
        <f>VLOOKUP(B40,Data!A:E,5,0)</f>
        <v>0.16</v>
      </c>
      <c s="92" r="O40">
        <f>VLOOKUP(B40,Data!G:N,8,0)</f>
        <v>55</v>
      </c>
      <c s="92" r="P40">
        <v>2</v>
      </c>
      <c t="s" s="87" r="Q40">
        <v>205</v>
      </c>
      <c t="str" s="32" r="R40">
        <f>VLOOKUP(Q40,Data!P:Q,2,0)</f>
        <v>TN, AL, FL, SC</v>
      </c>
    </row>
    <row customHeight="1" r="41" ht="1.5">
      <c s="32" r="A41">
        <f>VLOOKUP(B41,'FCS Rank'!B:L,10,0)</f>
        <v>95</v>
      </c>
      <c t="s" s="94" r="B41">
        <v>108</v>
      </c>
      <c t="s" s="32" r="C41">
        <v>22</v>
      </c>
      <c s="32" r="D41">
        <v>88</v>
      </c>
      <c s="32" r="E41">
        <f>VLOOKUP(B41,'FCS Rank'!B:L,4,0)</f>
        <v>3</v>
      </c>
      <c s="32" r="F41">
        <f>VLOOKUP(B41,'FCS Rank'!B:L,5,0)</f>
        <v>8</v>
      </c>
      <c s="32" r="G41">
        <v>10</v>
      </c>
      <c s="32" r="H41">
        <v>277</v>
      </c>
      <c s="32" r="I41">
        <f>VLOOKUP(B41,'FCS Rank'!B:L,8,0)</f>
        <v>277</v>
      </c>
      <c s="32" r="J41">
        <v>87</v>
      </c>
      <c s="32" r="K41">
        <f>VLOOKUP(B41,'FCS Rank'!B:L,9,0)</f>
        <v>241</v>
      </c>
      <c s="32" r="L41">
        <v>80</v>
      </c>
      <c s="27" r="M41">
        <f>AVERAGE(J41,L41)</f>
        <v>83.5</v>
      </c>
      <c s="21" r="N41">
        <f>VLOOKUP(B41,Data!A:E,5,0)</f>
        <v>0.416901408450704</v>
      </c>
      <c s="92" r="O41">
        <f>VLOOKUP(B41,Data!G:N,8,0)</f>
        <v>45</v>
      </c>
      <c s="92" r="P41">
        <v>1</v>
      </c>
      <c t="s" s="87" r="Q41">
        <v>205</v>
      </c>
      <c t="str" s="32" r="R41">
        <f>VLOOKUP(Q41,Data!P:Q,2,0)</f>
        <v>TN, AL, FL, SC</v>
      </c>
      <c t="s" s="101" r="V41">
        <v>190</v>
      </c>
    </row>
    <row customHeight="1" r="42" ht="15.0">
      <c s="32" r="A42">
        <f>VLOOKUP(B42,'FCS Rank'!B:L,10,0)</f>
        <v>88</v>
      </c>
      <c t="s" s="94" r="B42">
        <v>116</v>
      </c>
      <c t="s" s="32" r="C42">
        <v>87</v>
      </c>
      <c s="32" r="D42">
        <v>114</v>
      </c>
      <c s="32" r="E42">
        <f>VLOOKUP(B42,'FCS Rank'!B:L,4,0)</f>
        <v>8</v>
      </c>
      <c s="32" r="F42">
        <f>VLOOKUP(B42,'FCS Rank'!B:L,5,0)</f>
        <v>4</v>
      </c>
      <c s="32" r="G42">
        <v>7</v>
      </c>
      <c s="32" r="H42">
        <v>330</v>
      </c>
      <c s="32" r="I42">
        <f>VLOOKUP(B42,'FCS Rank'!B:L,8,0)</f>
        <v>317</v>
      </c>
      <c s="32" r="J42">
        <v>100</v>
      </c>
      <c s="32" r="K42">
        <f>VLOOKUP(B42,'FCS Rank'!B:L,9,0)</f>
        <v>254</v>
      </c>
      <c s="32" r="L42">
        <v>88</v>
      </c>
      <c s="27" r="M42">
        <f>AVERAGE(J42,L42)</f>
        <v>94</v>
      </c>
      <c s="21" r="N42">
        <f>VLOOKUP(B42,Data!A:E,5,0)</f>
        <v>0.370944992947814</v>
      </c>
      <c s="92" r="O42">
        <f>VLOOKUP(B42,Data!G:N,8,0)</f>
        <v>45</v>
      </c>
      <c s="92" r="P42">
        <v>1</v>
      </c>
      <c t="s" s="87" r="Q42">
        <v>206</v>
      </c>
      <c t="str" s="32" r="R42">
        <f>VLOOKUP(Q42,Data!P:Q,2,0)</f>
        <v>MS, TX, AR</v>
      </c>
    </row>
    <row customHeight="1" r="43" ht="15.0">
      <c s="32" r="A43">
        <f>VLOOKUP(B43,'FCS Rank'!B:L,10,0)</f>
        <v>67</v>
      </c>
      <c t="s" s="94" r="B43">
        <v>104</v>
      </c>
      <c t="s" s="32" r="C43">
        <v>47</v>
      </c>
      <c s="32" r="D43">
        <v>64</v>
      </c>
      <c s="32" r="E43">
        <f>VLOOKUP(B43,'FCS Rank'!B:L,4,0)</f>
        <v>7</v>
      </c>
      <c s="32" r="F43">
        <f>VLOOKUP(B43,'FCS Rank'!B:L,5,0)</f>
        <v>4</v>
      </c>
      <c s="32" r="G43">
        <v>8</v>
      </c>
      <c s="32" r="H43">
        <v>188</v>
      </c>
      <c s="32" r="I43">
        <f>VLOOKUP(B43,'FCS Rank'!B:L,8,0)</f>
        <v>250</v>
      </c>
      <c s="32" r="J43">
        <v>78</v>
      </c>
      <c s="32" r="K43">
        <f>VLOOKUP(B43,'FCS Rank'!B:L,9,0)</f>
        <v>233</v>
      </c>
      <c s="32" r="L43">
        <v>76</v>
      </c>
      <c s="27" r="M43">
        <f>AVERAGE(J43,L43)</f>
        <v>77</v>
      </c>
      <c s="21" r="N43">
        <f>VLOOKUP(B43,Data!A:E,5,0)</f>
        <v>0.443324937027708</v>
      </c>
      <c s="92" r="O43">
        <f>VLOOKUP(B43,Data!G:N,8,0)</f>
        <v>45</v>
      </c>
      <c s="92" r="P43">
        <v>1</v>
      </c>
      <c t="s" s="87" r="Q43">
        <v>207</v>
      </c>
      <c t="str" s="32" r="R43">
        <f>VLOOKUP(Q43,Data!P:Q,2,0)</f>
        <v>WV, KY, NC</v>
      </c>
    </row>
    <row customHeight="1" r="44" ht="15.0">
      <c s="32" r="A44">
        <f>VLOOKUP(B44,'FCS Rank'!B:L,10,0)</f>
        <v>16</v>
      </c>
      <c t="s" s="94" r="B44">
        <v>39</v>
      </c>
      <c t="s" s="32" r="C44">
        <v>27</v>
      </c>
      <c s="32" r="D44">
        <v>12</v>
      </c>
      <c s="32" r="E44">
        <f>VLOOKUP(B44,'FCS Rank'!B:L,4,0)</f>
        <v>9</v>
      </c>
      <c s="32" r="F44">
        <f>VLOOKUP(B44,'FCS Rank'!B:L,5,0)</f>
        <v>1</v>
      </c>
      <c s="32" r="G44">
        <v>1</v>
      </c>
      <c s="32" r="H44">
        <v>97</v>
      </c>
      <c s="32" r="I44">
        <f>VLOOKUP(B44,'FCS Rank'!B:L,8,0)</f>
        <v>89</v>
      </c>
      <c s="32" r="J44">
        <v>7</v>
      </c>
      <c s="32" r="K44">
        <f>VLOOKUP(B44,'FCS Rank'!B:L,9,0)</f>
        <v>127</v>
      </c>
      <c s="32" r="L44">
        <v>20</v>
      </c>
      <c s="27" r="M44">
        <f>AVERAGE(J44,L44)</f>
        <v>13.5</v>
      </c>
      <c s="21" r="N44">
        <f>VLOOKUP(B44,Data!A:E,5,0)</f>
        <v>0.416893732970027</v>
      </c>
      <c s="92" r="O44">
        <f>VLOOKUP(B44,Data!G:N,8,0)</f>
        <v>50</v>
      </c>
      <c s="92" r="P44">
        <v>1</v>
      </c>
      <c t="s" s="87" r="Q44">
        <v>208</v>
      </c>
      <c t="str" s="32" r="R44">
        <f>VLOOKUP(Q44,Data!P:Q,2,0)</f>
        <v>NH, RI, CT, NY</v>
      </c>
    </row>
    <row customHeight="1" r="45" ht="15.0">
      <c s="32" r="A45">
        <f>VLOOKUP(B45,'FCS Rank'!B:L,10,0)</f>
        <v>35</v>
      </c>
      <c t="s" s="94" r="B45">
        <v>31</v>
      </c>
      <c t="s" s="32" r="C45">
        <v>32</v>
      </c>
      <c s="32" r="D45">
        <v>22</v>
      </c>
      <c s="32" r="E45">
        <f>VLOOKUP(B45,'FCS Rank'!B:L,4,0)</f>
        <v>6</v>
      </c>
      <c s="32" r="F45">
        <f>VLOOKUP(B45,'FCS Rank'!B:L,5,0)</f>
        <v>5</v>
      </c>
      <c s="32" r="G45">
        <v>7</v>
      </c>
      <c s="32" r="H45">
        <v>136</v>
      </c>
      <c s="32" r="I45">
        <f>VLOOKUP(B45,'FCS Rank'!B:L,8,0)</f>
        <v>222</v>
      </c>
      <c s="32" r="J45">
        <v>66</v>
      </c>
      <c s="32" r="K45">
        <f>VLOOKUP(B45,'FCS Rank'!B:L,9,0)</f>
        <v>119</v>
      </c>
      <c s="32" r="L45">
        <v>14</v>
      </c>
      <c s="27" r="M45">
        <f>AVERAGE(J45,L45)</f>
        <v>40</v>
      </c>
      <c s="21" r="N45">
        <f>VLOOKUP(B45,Data!A:E,5,0)</f>
        <v>0.549744897959184</v>
      </c>
      <c s="92" r="O45">
        <f>VLOOKUP(B45,Data!G:N,8,0)</f>
        <v>50</v>
      </c>
      <c s="92" r="P45">
        <v>1</v>
      </c>
      <c t="s" s="87" r="Q45">
        <v>208</v>
      </c>
      <c t="str" s="32" r="R45">
        <f>VLOOKUP(Q45,Data!P:Q,2,0)</f>
        <v>NH, RI, CT, NY</v>
      </c>
    </row>
    <row customHeight="1" r="46" ht="15.0">
      <c s="32" r="A46">
        <f>VLOOKUP(B46,'FCS Rank'!B:L,10,0)</f>
        <v>84</v>
      </c>
      <c t="s" s="94" r="B46">
        <v>118</v>
      </c>
      <c t="s" s="32" r="C46">
        <v>47</v>
      </c>
      <c s="32" r="D46">
        <v>59</v>
      </c>
      <c s="32" r="E46">
        <f>VLOOKUP(B46,'FCS Rank'!B:L,4,0)</f>
        <v>5</v>
      </c>
      <c s="32" r="F46">
        <f>VLOOKUP(B46,'FCS Rank'!B:L,5,0)</f>
        <v>6</v>
      </c>
      <c s="32" r="G46">
        <v>15</v>
      </c>
      <c s="32" r="H46">
        <v>218</v>
      </c>
      <c s="32" r="I46">
        <f>VLOOKUP(B46,'FCS Rank'!B:L,8,0)</f>
        <v>368</v>
      </c>
      <c s="32" r="J46">
        <v>110</v>
      </c>
      <c s="32" r="K46">
        <f>VLOOKUP(B46,'FCS Rank'!B:L,9,0)</f>
        <v>259</v>
      </c>
      <c s="32" r="L46">
        <v>90</v>
      </c>
      <c s="27" r="M46">
        <f>AVERAGE(J46,L46)</f>
        <v>100</v>
      </c>
      <c s="21" r="N46">
        <f>VLOOKUP(B46,Data!A:E,5,0)</f>
        <v>0.399750933997509</v>
      </c>
      <c s="92" r="O46">
        <f>VLOOKUP(B46,Data!G:N,8,0)</f>
        <v>45</v>
      </c>
      <c s="92" r="P46">
        <v>1</v>
      </c>
      <c t="s" s="87" r="Q46">
        <v>203</v>
      </c>
      <c t="str" s="32" r="R46">
        <f>VLOOKUP(Q46,Data!P:Q,2,0)</f>
        <v>VA, MD, DE</v>
      </c>
    </row>
    <row customHeight="1" r="47" ht="15.0">
      <c s="32" r="A47">
        <f>VLOOKUP(B47,'FCS Rank'!B:L,10,0)</f>
        <v>98</v>
      </c>
      <c t="s" s="94" r="B47">
        <v>111</v>
      </c>
      <c t="s" s="32" r="C47">
        <v>20</v>
      </c>
      <c s="32" r="D47">
        <v>109</v>
      </c>
      <c s="32" r="E47">
        <f>VLOOKUP(B47,'FCS Rank'!B:L,4,0)</f>
        <v>2</v>
      </c>
      <c s="32" r="F47">
        <f>VLOOKUP(B47,'FCS Rank'!B:L,5,0)</f>
        <v>9</v>
      </c>
      <c s="32" r="G47">
        <v>4</v>
      </c>
      <c s="32" r="H47">
        <v>316</v>
      </c>
      <c s="32" r="I47">
        <f>VLOOKUP(B47,'FCS Rank'!B:L,8,0)</f>
        <v>269</v>
      </c>
      <c s="32" r="J47">
        <v>83</v>
      </c>
      <c s="32" r="K47">
        <f>VLOOKUP(B47,'FCS Rank'!B:L,9,0)</f>
        <v>246</v>
      </c>
      <c s="32" r="L47">
        <v>83</v>
      </c>
      <c s="27" r="M47">
        <f>AVERAGE(J47,L47)</f>
        <v>83</v>
      </c>
      <c s="21" r="N47">
        <f>VLOOKUP(B47,Data!A:E,5,0)</f>
        <v>0.690997566909976</v>
      </c>
      <c s="92" r="O47">
        <f>VLOOKUP(B47,Data!G:N,8,0)</f>
        <v>40</v>
      </c>
      <c s="92" r="P47">
        <v>1</v>
      </c>
      <c t="s" s="87" r="Q47">
        <v>209</v>
      </c>
      <c t="str" s="32" r="R47">
        <f>VLOOKUP(Q47,Data!P:Q,2,0)</f>
        <v>OR, WA, NV, UT, WY, MT</v>
      </c>
    </row>
    <row customHeight="1" r="48" ht="15.0">
      <c s="32" r="A48">
        <f>VLOOKUP(B48,'FCS Rank'!B:L,10,0)</f>
        <v>17</v>
      </c>
      <c t="s" s="94" r="B48">
        <v>18</v>
      </c>
      <c t="s" s="32" r="C48">
        <v>12</v>
      </c>
      <c s="32" r="D48">
        <v>27</v>
      </c>
      <c s="32" r="E48">
        <f>VLOOKUP(B48,'FCS Rank'!B:L,4,0)</f>
        <v>7</v>
      </c>
      <c s="32" r="F48">
        <f>VLOOKUP(B48,'FCS Rank'!B:L,5,0)</f>
        <v>4</v>
      </c>
      <c s="32" r="G48">
        <v>3</v>
      </c>
      <c s="32" r="H48">
        <v>126</v>
      </c>
      <c s="32" r="I48">
        <f>VLOOKUP(B48,'FCS Rank'!B:L,8,0)</f>
        <v>144</v>
      </c>
      <c s="32" r="J48">
        <v>29</v>
      </c>
      <c s="32" r="K48">
        <f>VLOOKUP(B48,'FCS Rank'!B:L,9,0)</f>
        <v>76</v>
      </c>
      <c s="32" r="L48">
        <v>5</v>
      </c>
      <c s="27" r="M48">
        <f>AVERAGE(J48,L48)</f>
        <v>17</v>
      </c>
      <c s="21" r="N48">
        <f>VLOOKUP(B48,Data!A:E,5,0)</f>
        <v>0.417948717948718</v>
      </c>
      <c s="92" r="O48">
        <f>VLOOKUP(B48,Data!G:N,8,0)</f>
        <v>55</v>
      </c>
      <c s="92" r="P48">
        <v>1</v>
      </c>
      <c t="s" s="87" r="Q48">
        <v>197</v>
      </c>
      <c t="str" s="32" r="R48">
        <f>VLOOKUP(Q48,Data!P:Q,2,0)</f>
        <v>IA, MO, KY, IN, WI</v>
      </c>
    </row>
    <row customHeight="1" r="49" ht="15.0">
      <c s="32" r="A49">
        <f>VLOOKUP(B49,'FCS Rank'!B:L,10,0)</f>
        <v>15</v>
      </c>
      <c t="s" s="94" r="B49">
        <v>56</v>
      </c>
      <c t="s" s="32" r="C49">
        <v>12</v>
      </c>
      <c s="32" r="D49">
        <v>15</v>
      </c>
      <c s="32" r="E49">
        <f>VLOOKUP(B49,'FCS Rank'!B:L,4,0)</f>
        <v>6</v>
      </c>
      <c s="32" r="F49">
        <f>VLOOKUP(B49,'FCS Rank'!B:L,5,0)</f>
        <v>5</v>
      </c>
      <c s="32" r="G49">
        <v>5</v>
      </c>
      <c s="32" r="H49">
        <v>96</v>
      </c>
      <c s="32" r="I49">
        <f>VLOOKUP(B49,'FCS Rank'!B:L,8,0)</f>
        <v>99</v>
      </c>
      <c s="32" r="J49">
        <v>11</v>
      </c>
      <c s="32" r="K49">
        <f>VLOOKUP(B49,'FCS Rank'!B:L,9,0)</f>
        <v>151</v>
      </c>
      <c s="32" r="L49">
        <v>35</v>
      </c>
      <c s="27" r="M49">
        <f>AVERAGE(J49,L49)</f>
        <v>23</v>
      </c>
      <c s="21" r="N49">
        <f>VLOOKUP(B49,Data!A:E,5,0)</f>
        <v>0.406645569620253</v>
      </c>
      <c s="92" r="O49">
        <f>VLOOKUP(B49,Data!G:N,8,0)</f>
        <v>50</v>
      </c>
      <c s="92" r="P49">
        <v>1</v>
      </c>
      <c t="s" s="87" r="Q49">
        <v>181</v>
      </c>
      <c t="str" s="32" r="R49">
        <f>VLOOKUP(Q49,Data!P:Q,2,0)</f>
        <v>KY, IL, OH, MI</v>
      </c>
    </row>
    <row customHeight="1" r="50" ht="15.0">
      <c s="32" r="A50">
        <f>VLOOKUP(B50,'FCS Rank'!B:L,10,0)</f>
        <v>70</v>
      </c>
      <c t="s" s="94" r="B50">
        <v>86</v>
      </c>
      <c t="s" s="32" r="C50">
        <v>87</v>
      </c>
      <c s="32" r="D50">
        <v>71</v>
      </c>
      <c s="32" r="E50">
        <f>VLOOKUP(B50,'FCS Rank'!B:L,4,0)</f>
        <v>9</v>
      </c>
      <c s="32" r="F50">
        <f>VLOOKUP(B50,'FCS Rank'!B:L,5,0)</f>
        <v>2</v>
      </c>
      <c s="32" r="G50">
        <v>2</v>
      </c>
      <c s="32" r="H50">
        <v>211</v>
      </c>
      <c s="32" r="I50">
        <f>VLOOKUP(B50,'FCS Rank'!B:L,8,0)</f>
        <v>183</v>
      </c>
      <c s="32" r="J50">
        <v>49</v>
      </c>
      <c s="32" r="K50">
        <f>VLOOKUP(B50,'FCS Rank'!B:L,9,0)</f>
        <v>201</v>
      </c>
      <c s="32" r="L50">
        <v>59</v>
      </c>
      <c s="27" r="M50">
        <f>AVERAGE(J50,L50)</f>
        <v>54</v>
      </c>
      <c s="21" r="N50">
        <f>VLOOKUP(B50,Data!A:E,5,0)</f>
        <v>0.566382460414129</v>
      </c>
      <c s="92" r="O50">
        <f>VLOOKUP(B50,Data!G:N,8,0)</f>
        <v>50</v>
      </c>
      <c s="92" r="P50">
        <v>1</v>
      </c>
      <c t="s" s="87" r="Q50">
        <v>167</v>
      </c>
      <c t="str" s="32" r="R50">
        <f>VLOOKUP(Q50,Data!P:Q,2,0)</f>
        <v>AL, LA, AR, TN</v>
      </c>
    </row>
    <row customHeight="1" r="51" ht="15.0">
      <c s="32" r="A51">
        <f>VLOOKUP(B51,'FCS Rank'!B:L,10,0)</f>
        <v>77</v>
      </c>
      <c t="s" s="94" r="B51">
        <v>106</v>
      </c>
      <c t="s" s="32" r="C51">
        <v>70</v>
      </c>
      <c s="32" r="D51">
        <v>56</v>
      </c>
      <c s="32" r="E51">
        <f>VLOOKUP(B51,'FCS Rank'!B:L,4,0)</f>
        <v>7</v>
      </c>
      <c s="32" r="F51">
        <f>VLOOKUP(B51,'FCS Rank'!B:L,5,0)</f>
        <v>4</v>
      </c>
      <c s="32" r="G51">
        <v>1</v>
      </c>
      <c s="32" r="H51">
        <v>187</v>
      </c>
      <c s="32" r="I51">
        <f>VLOOKUP(B51,'FCS Rank'!B:L,8,0)</f>
        <v>180</v>
      </c>
      <c s="32" r="J51">
        <v>48</v>
      </c>
      <c s="32" r="K51">
        <f>VLOOKUP(B51,'FCS Rank'!B:L,9,0)</f>
        <v>236</v>
      </c>
      <c s="32" r="L51">
        <v>78</v>
      </c>
      <c s="27" r="M51">
        <f>AVERAGE(J51,L51)</f>
        <v>63</v>
      </c>
      <c s="21" r="N51">
        <f>VLOOKUP(B51,Data!A:E,5,0)</f>
        <v>0.52991452991453</v>
      </c>
      <c s="92" r="O51">
        <f>VLOOKUP(B51,Data!G:N,8,0)</f>
        <v>45</v>
      </c>
      <c s="92" r="P51">
        <v>1</v>
      </c>
      <c t="s" s="87" r="Q51">
        <v>163</v>
      </c>
      <c t="str" s="32" r="R51">
        <f>VLOOKUP(Q51,Data!P:Q,2,0)</f>
        <v>GA, TN, MS, FL</v>
      </c>
    </row>
    <row customHeight="1" r="52" ht="15.0">
      <c s="32" r="A52">
        <f>VLOOKUP(B52,'FCS Rank'!B:L,10,0)</f>
        <v>44</v>
      </c>
      <c t="s" s="94" r="B52">
        <v>73</v>
      </c>
      <c t="s" s="32" r="C52">
        <v>35</v>
      </c>
      <c s="32" r="D52">
        <v>23</v>
      </c>
      <c s="32" r="E52">
        <f>VLOOKUP(B52,'FCS Rank'!B:L,4,0)</f>
        <v>7</v>
      </c>
      <c s="32" r="F52">
        <f>VLOOKUP(B52,'FCS Rank'!B:L,5,0)</f>
        <v>4</v>
      </c>
      <c s="32" r="G52">
        <v>17</v>
      </c>
      <c s="32" r="H52">
        <v>159</v>
      </c>
      <c s="32" r="I52">
        <f>VLOOKUP(B52,'FCS Rank'!B:L,8,0)</f>
        <v>154</v>
      </c>
      <c s="32" r="J52">
        <v>35</v>
      </c>
      <c s="32" r="K52">
        <f>VLOOKUP(B52,'FCS Rank'!B:L,9,0)</f>
        <v>178</v>
      </c>
      <c s="32" r="L52">
        <v>48</v>
      </c>
      <c s="27" r="M52">
        <f>AVERAGE(J52,L52)</f>
        <v>41.5</v>
      </c>
      <c s="21" r="N52">
        <f>VLOOKUP(B52,Data!A:E,5,0)</f>
        <v>0.314939434724092</v>
      </c>
      <c s="92" r="O52">
        <f>VLOOKUP(B52,Data!G:N,8,0)</f>
        <v>40</v>
      </c>
      <c s="92" r="P52">
        <v>1</v>
      </c>
      <c t="s" s="87" r="Q52">
        <v>176</v>
      </c>
      <c t="str" s="32" r="R52">
        <f>VLOOKUP(Q52,Data!P:Q,2,0)</f>
        <v>GA, AL</v>
      </c>
    </row>
    <row customHeight="1" r="53" ht="15.0">
      <c s="32" r="A53">
        <f>VLOOKUP(B53,'FCS Rank'!B:L,10,0)</f>
        <v>18</v>
      </c>
      <c t="s" s="94" r="B53">
        <v>21</v>
      </c>
      <c t="s" s="32" r="C53">
        <v>22</v>
      </c>
      <c s="32" r="D53">
        <v>10</v>
      </c>
      <c s="32" r="E53">
        <f>VLOOKUP(B53,'FCS Rank'!B:L,4,0)</f>
        <v>8</v>
      </c>
      <c s="32" r="F53">
        <f>VLOOKUP(B53,'FCS Rank'!B:L,5,0)</f>
        <v>5</v>
      </c>
      <c s="32" r="G53">
        <v>7</v>
      </c>
      <c s="32" r="H53">
        <v>112</v>
      </c>
      <c s="32" r="I53">
        <f>VLOOKUP(B53,'FCS Rank'!B:L,8,0)</f>
        <v>194</v>
      </c>
      <c s="32" r="J53">
        <v>56</v>
      </c>
      <c s="32" r="K53">
        <f>VLOOKUP(B53,'FCS Rank'!B:L,9,0)</f>
        <v>86</v>
      </c>
      <c s="32" r="L53">
        <v>7</v>
      </c>
      <c s="27" r="M53">
        <f>AVERAGE(J53,L53)</f>
        <v>31.5</v>
      </c>
      <c s="21" r="N53">
        <f>VLOOKUP(B53,Data!A:E,5,0)</f>
        <v>0.268408551068884</v>
      </c>
      <c s="92" r="O53">
        <f>VLOOKUP(B53,Data!G:N,8,0)</f>
        <v>55</v>
      </c>
      <c s="92" r="P53">
        <v>2</v>
      </c>
      <c t="s" s="87" r="Q53">
        <v>207</v>
      </c>
      <c t="str" s="32" r="R53">
        <f>VLOOKUP(Q53,Data!P:Q,2,0)</f>
        <v>WV, KY, NC</v>
      </c>
    </row>
    <row customHeight="1" r="54" ht="15.0">
      <c s="32" r="A54">
        <f>VLOOKUP(B54,'FCS Rank'!B:L,10,0)</f>
        <v>63</v>
      </c>
      <c t="s" s="94" r="B54">
        <v>91</v>
      </c>
      <c t="s" s="32" r="C54">
        <v>32</v>
      </c>
      <c s="32" r="D54">
        <v>54</v>
      </c>
      <c s="32" r="E54">
        <f>VLOOKUP(B54,'FCS Rank'!B:L,4,0)</f>
        <v>4</v>
      </c>
      <c s="32" r="F54">
        <f>VLOOKUP(B54,'FCS Rank'!B:L,5,0)</f>
        <v>7</v>
      </c>
      <c s="32" r="G54">
        <v>6</v>
      </c>
      <c s="32" r="H54">
        <v>196</v>
      </c>
      <c s="32" r="I54">
        <f>VLOOKUP(B54,'FCS Rank'!B:L,8,0)</f>
        <v>215</v>
      </c>
      <c s="32" r="J54">
        <v>62</v>
      </c>
      <c s="32" r="K54">
        <f>VLOOKUP(B54,'FCS Rank'!B:L,9,0)</f>
        <v>206</v>
      </c>
      <c s="32" r="L54">
        <v>63</v>
      </c>
      <c s="27" r="M54">
        <f>AVERAGE(J54,L54)</f>
        <v>62.5</v>
      </c>
      <c s="21" r="N54">
        <f>VLOOKUP(B54,Data!A:E,5,0)</f>
        <v>0.493793103448276</v>
      </c>
      <c s="92" r="O54">
        <f>VLOOKUP(B54,Data!G:N,8,0)</f>
        <v>40</v>
      </c>
      <c s="92" r="P54">
        <v>1</v>
      </c>
      <c t="s" s="87" r="Q54">
        <v>180</v>
      </c>
      <c t="str" s="32" r="R54">
        <f>VLOOKUP(Q54,Data!P:Q,2,0)</f>
        <v>MD, WV, OH</v>
      </c>
    </row>
    <row customHeight="1" r="55" ht="15.0">
      <c s="32" r="A55">
        <f>VLOOKUP(B55,'FCS Rank'!B:L,10,0)</f>
        <v>86</v>
      </c>
      <c t="s" s="94" r="B55">
        <v>146</v>
      </c>
      <c t="s" s="32" r="C55">
        <v>15</v>
      </c>
      <c s="32" r="D55">
        <v>91</v>
      </c>
      <c s="32" r="E55">
        <f>VLOOKUP(B55,'FCS Rank'!B:L,4,0)</f>
        <v>4</v>
      </c>
      <c s="32" r="F55">
        <f>VLOOKUP(B55,'FCS Rank'!B:L,5,0)</f>
        <v>7</v>
      </c>
      <c s="32" r="G55">
        <v>2</v>
      </c>
      <c s="32" r="H55">
        <v>245</v>
      </c>
      <c s="32" r="I55">
        <f>VLOOKUP(B55,'FCS Rank'!B:L,8,0)</f>
        <v>257</v>
      </c>
      <c s="32" r="J55">
        <v>80</v>
      </c>
      <c s="32" r="K55">
        <f>VLOOKUP(B55,'FCS Rank'!B:L,9,0)</f>
        <v>419</v>
      </c>
      <c s="32" r="L55">
        <v>118</v>
      </c>
      <c s="27" r="M55">
        <f>AVERAGE(J55,L55)</f>
        <v>99</v>
      </c>
      <c s="21" r="N55">
        <f>VLOOKUP(B55,Data!A:E,5,0)</f>
        <v>0.480821917808219</v>
      </c>
      <c s="92" r="O55">
        <f>VLOOKUP(B55,Data!G:N,8,0)</f>
        <v>40</v>
      </c>
      <c s="92" r="P55">
        <v>1</v>
      </c>
      <c t="s" s="87" r="Q55">
        <v>210</v>
      </c>
      <c t="str" s="32" r="R55">
        <f>VLOOKUP(Q55,Data!P:Q,2,0)</f>
        <v>OK, NM, LA, AR</v>
      </c>
    </row>
    <row customHeight="1" r="56" ht="15.0">
      <c s="32" r="A56">
        <f>VLOOKUP(B56,'FCS Rank'!B:L,10,0)</f>
        <v>6</v>
      </c>
      <c t="s" s="94" r="B56">
        <v>38</v>
      </c>
      <c t="s" s="32" r="C56">
        <v>32</v>
      </c>
      <c s="32" r="D56">
        <v>13</v>
      </c>
      <c s="32" r="E56">
        <f>VLOOKUP(B56,'FCS Rank'!B:L,4,0)</f>
        <v>11</v>
      </c>
      <c s="32" r="F56">
        <f>VLOOKUP(B56,'FCS Rank'!B:L,5,0)</f>
        <v>2</v>
      </c>
      <c s="32" r="G56">
        <v>1</v>
      </c>
      <c s="32" r="H56">
        <v>98</v>
      </c>
      <c s="32" r="I56">
        <f>VLOOKUP(B56,'FCS Rank'!B:L,8,0)</f>
        <v>130</v>
      </c>
      <c s="32" r="J56">
        <v>23</v>
      </c>
      <c s="32" r="K56">
        <f>VLOOKUP(B56,'FCS Rank'!B:L,9,0)</f>
        <v>126</v>
      </c>
      <c s="32" r="L56">
        <v>19</v>
      </c>
      <c s="27" r="M56">
        <f>AVERAGE(J56,L56)</f>
        <v>21</v>
      </c>
      <c s="21" r="N56">
        <f>VLOOKUP(B56,Data!A:E,5,0)</f>
        <v>0.575851393188854</v>
      </c>
      <c s="92" r="O56">
        <f>VLOOKUP(B56,Data!G:N,8,0)</f>
        <v>50</v>
      </c>
      <c s="92" r="P56">
        <v>1</v>
      </c>
      <c t="s" s="87" r="Q56">
        <v>180</v>
      </c>
      <c t="str" s="32" r="R56">
        <f>VLOOKUP(Q56,Data!P:Q,2,0)</f>
        <v>MD, WV, OH</v>
      </c>
    </row>
    <row customHeight="1" r="57" ht="15.0">
      <c s="32" r="A57">
        <f>VLOOKUP(B57,'FCS Rank'!B:L,10,0)</f>
        <v>50</v>
      </c>
      <c t="s" s="94" r="B57">
        <v>80</v>
      </c>
      <c t="s" s="32" r="C57">
        <v>68</v>
      </c>
      <c s="32" r="D57">
        <v>35</v>
      </c>
      <c s="32" r="E57">
        <f>VLOOKUP(B57,'FCS Rank'!B:L,4,0)</f>
        <v>7</v>
      </c>
      <c s="32" r="F57">
        <f>VLOOKUP(B57,'FCS Rank'!B:L,5,0)</f>
        <v>4</v>
      </c>
      <c s="32" r="G57"/>
      <c s="32" r="H57">
        <v>153</v>
      </c>
      <c s="32" r="I57">
        <f>VLOOKUP(B57,'FCS Rank'!B:L,8,0)</f>
        <v>128</v>
      </c>
      <c s="32" r="J57">
        <v>22</v>
      </c>
      <c s="32" r="K57">
        <f>VLOOKUP(B57,'FCS Rank'!B:L,9,0)</f>
        <v>191</v>
      </c>
      <c s="32" r="L57">
        <v>54</v>
      </c>
      <c s="27" r="M57">
        <f>AVERAGE(J57,L57)</f>
        <v>38</v>
      </c>
      <c s="21" r="N57">
        <f>VLOOKUP(B57,Data!A:E,5,0)</f>
        <v>0.472108843537415</v>
      </c>
      <c s="92" r="O57">
        <f>VLOOKUP(B57,Data!G:N,8,0)</f>
        <v>45</v>
      </c>
      <c s="92" r="P57">
        <v>1</v>
      </c>
      <c t="s" s="87" r="Q57">
        <v>207</v>
      </c>
      <c t="str" s="32" r="R57">
        <f>VLOOKUP(Q57,Data!P:Q,2,0)</f>
        <v>WV, KY, NC</v>
      </c>
    </row>
    <row customHeight="1" r="58" ht="15.0">
      <c s="32" r="A58">
        <f>VLOOKUP(B58,'FCS Rank'!B:L,10,0)</f>
        <v>9</v>
      </c>
      <c t="s" s="94" r="B58">
        <v>37</v>
      </c>
      <c t="s" s="32" r="C58">
        <v>22</v>
      </c>
      <c s="32" r="D58">
        <v>7</v>
      </c>
      <c s="32" r="E58">
        <f>VLOOKUP(B58,'FCS Rank'!B:L,4,0)</f>
        <v>9</v>
      </c>
      <c s="32" r="F58">
        <f>VLOOKUP(B58,'FCS Rank'!B:L,5,0)</f>
        <v>4</v>
      </c>
      <c s="32" r="G58"/>
      <c s="32" r="H58">
        <v>79</v>
      </c>
      <c s="32" r="I58">
        <f>VLOOKUP(B58,'FCS Rank'!B:L,8,0)</f>
        <v>131</v>
      </c>
      <c s="32" r="J58">
        <v>24</v>
      </c>
      <c s="32" r="K58">
        <f>VLOOKUP(B58,'FCS Rank'!B:L,9,0)</f>
        <v>125</v>
      </c>
      <c s="32" r="L58">
        <v>18</v>
      </c>
      <c s="27" r="M58">
        <f>AVERAGE(J58,L58)</f>
        <v>21</v>
      </c>
      <c s="21" r="N58">
        <f>VLOOKUP(B58,Data!A:E,5,0)</f>
        <v>0.490825688073394</v>
      </c>
      <c s="92" r="O58">
        <f>VLOOKUP(B58,Data!G:N,8,0)</f>
        <v>50</v>
      </c>
      <c s="92" r="P58">
        <v>1</v>
      </c>
      <c t="s" s="87" r="Q58">
        <v>211</v>
      </c>
      <c t="str" s="32" r="R58">
        <f>VLOOKUP(Q58,Data!P:Q,2,0)</f>
        <v>VT, NH, MA</v>
      </c>
    </row>
    <row customHeight="1" r="59" ht="15.0">
      <c s="32" r="A59">
        <f>VLOOKUP(B59,'FCS Rank'!B:L,10,0)</f>
        <v>103</v>
      </c>
      <c t="s" s="94" r="B59">
        <v>94</v>
      </c>
      <c t="s" s="32" r="C59">
        <v>70</v>
      </c>
      <c s="32" r="D59">
        <v>96</v>
      </c>
      <c s="32" r="E59">
        <f>VLOOKUP(B59,'FCS Rank'!B:L,4,0)</f>
        <v>4</v>
      </c>
      <c s="32" r="F59">
        <f>VLOOKUP(B59,'FCS Rank'!B:L,5,0)</f>
        <v>7</v>
      </c>
      <c s="32" r="G59">
        <v>4</v>
      </c>
      <c s="32" r="H59">
        <v>285</v>
      </c>
      <c s="32" r="I59">
        <f>VLOOKUP(B59,'FCS Rank'!B:L,8,0)</f>
        <v>425</v>
      </c>
      <c s="32" r="J59">
        <v>118</v>
      </c>
      <c s="32" r="K59">
        <f>VLOOKUP(B59,'FCS Rank'!B:L,9,0)</f>
        <v>212</v>
      </c>
      <c s="32" r="L59">
        <v>66</v>
      </c>
      <c s="27" r="M59">
        <f>AVERAGE(J59,L59)</f>
        <v>92</v>
      </c>
      <c s="21" r="N59">
        <f>VLOOKUP(B59,Data!A:E,5,0)</f>
        <v>0.488405797101449</v>
      </c>
      <c s="92" r="O59">
        <f>VLOOKUP(B59,Data!G:N,8,0)</f>
        <v>45</v>
      </c>
      <c s="92" r="P59">
        <v>1</v>
      </c>
      <c t="s" s="87" r="Q59">
        <v>166</v>
      </c>
      <c t="str" s="32" r="R59">
        <f>VLOOKUP(Q59,Data!P:Q,2,0)</f>
        <v>PA, VT, NH</v>
      </c>
    </row>
    <row customHeight="1" r="60" ht="15.0">
      <c s="32" r="A60">
        <f>VLOOKUP(B60,'FCS Rank'!B:L,10,0)</f>
        <v>38</v>
      </c>
      <c t="s" s="94" r="B60">
        <v>58</v>
      </c>
      <c t="s" s="32" r="C60">
        <v>15</v>
      </c>
      <c s="32" r="D60">
        <v>36</v>
      </c>
      <c s="32" r="E60">
        <f>VLOOKUP(B60,'FCS Rank'!B:L,4,0)</f>
        <v>6</v>
      </c>
      <c s="32" r="F60">
        <f>VLOOKUP(B60,'FCS Rank'!B:L,5,0)</f>
        <v>5</v>
      </c>
      <c s="32" r="G60">
        <v>13</v>
      </c>
      <c s="32" r="H60">
        <v>174</v>
      </c>
      <c s="32" r="I60">
        <f>VLOOKUP(B60,'FCS Rank'!B:L,8,0)</f>
        <v>202</v>
      </c>
      <c s="32" r="J60">
        <v>58</v>
      </c>
      <c s="32" r="K60">
        <f>VLOOKUP(B60,'FCS Rank'!B:L,9,0)</f>
        <v>155</v>
      </c>
      <c s="32" r="L60">
        <v>37</v>
      </c>
      <c s="27" r="M60">
        <f>AVERAGE(J60,L60)</f>
        <v>47.5</v>
      </c>
      <c s="21" r="N60">
        <f>VLOOKUP(B60,Data!A:E,5,0)</f>
        <v>0.428756476683938</v>
      </c>
      <c s="92" r="O60">
        <f>VLOOKUP(B60,Data!G:N,8,0)</f>
        <v>45</v>
      </c>
      <c s="92" r="P60">
        <v>1</v>
      </c>
      <c t="s" s="87" r="Q60">
        <v>206</v>
      </c>
      <c t="str" s="32" r="R60">
        <f>VLOOKUP(Q60,Data!P:Q,2,0)</f>
        <v>MS, TX, AR</v>
      </c>
    </row>
    <row customHeight="1" r="61" ht="15.0">
      <c s="32" r="A61">
        <f>VLOOKUP(B61,'FCS Rank'!B:L,10,0)</f>
        <v>126</v>
      </c>
      <c t="s" s="94" r="B61">
        <v>139</v>
      </c>
      <c t="s" s="32" r="C61">
        <v>87</v>
      </c>
      <c s="32" r="D61">
        <v>126</v>
      </c>
      <c s="32" r="E61">
        <f>VLOOKUP(B61,'FCS Rank'!B:L,4,0)</f>
        <v>1</v>
      </c>
      <c s="32" r="F61">
        <f>VLOOKUP(B61,'FCS Rank'!B:L,5,0)</f>
        <v>10</v>
      </c>
      <c s="32" r="G61">
        <v>1</v>
      </c>
      <c s="32" r="H61">
        <v>487</v>
      </c>
      <c s="32" r="I61">
        <f>VLOOKUP(B61,'FCS Rank'!B:L,8,0)</f>
        <v>473</v>
      </c>
      <c s="32" r="J61">
        <v>122</v>
      </c>
      <c s="32" r="K61">
        <f>VLOOKUP(B61,'FCS Rank'!B:L,9,0)</f>
        <v>363</v>
      </c>
      <c s="32" r="L61">
        <v>111</v>
      </c>
      <c s="27" r="M61">
        <f>AVERAGE(J61,L61)</f>
        <v>116.5</v>
      </c>
      <c s="21" r="N61">
        <f>VLOOKUP(B61,Data!A:E,5,0)</f>
        <v>0.382947976878613</v>
      </c>
      <c s="92" r="O61">
        <f>VLOOKUP(B61,Data!G:N,8,0)</f>
        <v>40</v>
      </c>
      <c s="92" r="P61">
        <v>1</v>
      </c>
      <c t="s" s="87" r="Q61">
        <v>167</v>
      </c>
      <c t="str" s="32" r="R61">
        <f>VLOOKUP(Q61,Data!P:Q,2,0)</f>
        <v>AL, LA, AR, TN</v>
      </c>
    </row>
    <row customHeight="1" r="62" ht="15.0">
      <c s="32" r="A62">
        <f>VLOOKUP(B62,'FCS Rank'!B:L,10,0)</f>
        <v>51</v>
      </c>
      <c t="s" s="94" r="B62">
        <v>81</v>
      </c>
      <c t="s" s="32" r="C62">
        <v>12</v>
      </c>
      <c s="32" r="D62">
        <v>65</v>
      </c>
      <c s="32" r="E62">
        <f>VLOOKUP(B62,'FCS Rank'!B:L,4,0)</f>
        <v>2</v>
      </c>
      <c s="32" r="F62">
        <f>VLOOKUP(B62,'FCS Rank'!B:L,5,0)</f>
        <v>9</v>
      </c>
      <c s="32" r="G62">
        <v>6</v>
      </c>
      <c s="32" r="H62">
        <v>213</v>
      </c>
      <c s="32" r="I62">
        <f>VLOOKUP(B62,'FCS Rank'!B:L,8,0)</f>
        <v>158</v>
      </c>
      <c s="32" r="J62">
        <v>37</v>
      </c>
      <c s="32" r="K62">
        <f>VLOOKUP(B62,'FCS Rank'!B:L,9,0)</f>
        <v>192</v>
      </c>
      <c s="32" r="L62">
        <v>55</v>
      </c>
      <c s="27" r="M62">
        <f>AVERAGE(J62,L62)</f>
        <v>46</v>
      </c>
      <c s="21" r="N62">
        <f>VLOOKUP(B62,Data!A:E,5,0)</f>
        <v>0.357247437774524</v>
      </c>
      <c s="92" r="O62">
        <f>VLOOKUP(B62,Data!G:N,8,0)</f>
        <v>45</v>
      </c>
      <c s="92" r="P62">
        <v>1</v>
      </c>
      <c t="s" s="87" r="Q62">
        <v>212</v>
      </c>
      <c t="str" s="32" r="R62">
        <f>VLOOKUP(Q62,Data!P:Q,2,0)</f>
        <v>IA, KS, AR, IL, NB, OK</v>
      </c>
    </row>
    <row customHeight="1" r="63" ht="15.0">
      <c s="32" r="A63">
        <f>VLOOKUP(B63,'FCS Rank'!B:L,10,0)</f>
        <v>92</v>
      </c>
      <c t="s" s="94" r="B63">
        <v>122</v>
      </c>
      <c t="s" s="32" r="C63">
        <v>65</v>
      </c>
      <c s="32" r="D63">
        <v>76</v>
      </c>
      <c s="32" r="E63">
        <f>VLOOKUP(B63,'FCS Rank'!B:L,4,0)</f>
        <v>5</v>
      </c>
      <c s="32" r="F63">
        <f>VLOOKUP(B63,'FCS Rank'!B:L,5,0)</f>
        <v>6</v>
      </c>
      <c s="32" r="G63">
        <v>6</v>
      </c>
      <c s="32" r="H63">
        <v>232</v>
      </c>
      <c s="32" r="I63">
        <f>VLOOKUP(B63,'FCS Rank'!B:L,8,0)</f>
        <v>273</v>
      </c>
      <c s="32" r="J63">
        <v>84</v>
      </c>
      <c s="32" r="K63">
        <f>VLOOKUP(B63,'FCS Rank'!B:L,9,0)</f>
        <v>270</v>
      </c>
      <c s="32" r="L63">
        <v>94</v>
      </c>
      <c s="27" r="M63">
        <f>AVERAGE(J63,L63)</f>
        <v>89</v>
      </c>
      <c s="21" r="N63">
        <f>VLOOKUP(B63,Data!A:E,5,0)</f>
        <v>0.460440985732814</v>
      </c>
      <c s="92" r="O63">
        <f>VLOOKUP(B63,Data!G:N,8,0)</f>
        <v>40</v>
      </c>
      <c s="92" r="P63">
        <v>1</v>
      </c>
      <c t="s" s="87" r="Q63">
        <v>213</v>
      </c>
      <c t="str" s="32" r="R63">
        <f>VLOOKUP(Q63,Data!P:Q,2,0)</f>
        <v>NY, PA, DE</v>
      </c>
    </row>
    <row customHeight="1" r="64" ht="15.0">
      <c s="32" r="A64">
        <f>VLOOKUP(B64,'FCS Rank'!B:L,10,0)</f>
        <v>5</v>
      </c>
      <c t="s" s="94" r="B64">
        <v>19</v>
      </c>
      <c t="s" s="32" r="C64">
        <v>20</v>
      </c>
      <c s="32" r="D64">
        <v>24</v>
      </c>
      <c s="32" r="E64">
        <f>VLOOKUP(B64,'FCS Rank'!B:L,4,0)</f>
        <v>11</v>
      </c>
      <c s="32" r="F64">
        <f>VLOOKUP(B64,'FCS Rank'!B:L,5,0)</f>
        <v>3</v>
      </c>
      <c s="32" r="G64">
        <v>1</v>
      </c>
      <c s="32" r="H64">
        <v>124</v>
      </c>
      <c s="32" r="I64">
        <f>VLOOKUP(B64,'FCS Rank'!B:L,8,0)</f>
        <v>83</v>
      </c>
      <c s="32" r="J64">
        <v>5</v>
      </c>
      <c s="32" r="K64">
        <f>VLOOKUP(B64,'FCS Rank'!B:L,9,0)</f>
        <v>81</v>
      </c>
      <c s="32" r="L64">
        <v>6</v>
      </c>
      <c s="27" r="M64">
        <f>AVERAGE(J64,L64)</f>
        <v>5.5</v>
      </c>
      <c s="21" r="N64">
        <f>VLOOKUP(B64,Data!A:E,5,0)</f>
        <v>0.406582768635044</v>
      </c>
      <c s="92" r="O64">
        <f>VLOOKUP(B64,Data!G:N,8,0)</f>
        <v>55</v>
      </c>
      <c s="92" r="P64">
        <v>2</v>
      </c>
      <c t="s" s="87" r="Q64">
        <v>214</v>
      </c>
      <c t="str" s="32" r="R64">
        <f>VLOOKUP(Q64,Data!P:Q,2,0)</f>
        <v>ID, WY, SD, ND</v>
      </c>
    </row>
    <row customHeight="1" r="65" ht="15.0">
      <c s="32" r="A65">
        <f>VLOOKUP(B65,'FCS Rank'!B:L,10,0)</f>
        <v>11</v>
      </c>
      <c t="s" s="94" r="B65">
        <v>45</v>
      </c>
      <c t="s" s="32" r="C65">
        <v>20</v>
      </c>
      <c s="32" r="D65">
        <v>19</v>
      </c>
      <c s="32" r="E65">
        <f>VLOOKUP(B65,'FCS Rank'!B:L,4,0)</f>
        <v>10</v>
      </c>
      <c s="32" r="F65">
        <f>VLOOKUP(B65,'FCS Rank'!B:L,5,0)</f>
        <v>3</v>
      </c>
      <c s="32" r="G65"/>
      <c s="32" r="H65">
        <v>116</v>
      </c>
      <c s="32" r="I65">
        <f>VLOOKUP(B65,'FCS Rank'!B:L,8,0)</f>
        <v>111</v>
      </c>
      <c s="32" r="J65">
        <v>15</v>
      </c>
      <c s="32" r="K65">
        <f>VLOOKUP(B65,'FCS Rank'!B:L,9,0)</f>
        <v>137</v>
      </c>
      <c s="32" r="L65">
        <v>26</v>
      </c>
      <c s="27" r="M65">
        <f>AVERAGE(J65,L65)</f>
        <v>20.5</v>
      </c>
      <c s="21" r="N65">
        <f>VLOOKUP(B65,Data!A:E,5,0)</f>
        <v>0.379464285714286</v>
      </c>
      <c s="92" r="O65">
        <f>VLOOKUP(B65,Data!G:N,8,0)</f>
        <v>50</v>
      </c>
      <c s="92" r="P65">
        <v>1</v>
      </c>
      <c t="s" s="87" r="Q65">
        <v>214</v>
      </c>
      <c t="str" s="32" r="R65">
        <f>VLOOKUP(Q65,Data!P:Q,2,0)</f>
        <v>ID, WY, SD, ND</v>
      </c>
    </row>
    <row customHeight="1" r="66" ht="15.0">
      <c s="32" r="A66">
        <f>VLOOKUP(B66,'FCS Rank'!B:L,10,0)</f>
        <v>118</v>
      </c>
      <c t="s" s="94" r="B66">
        <v>148</v>
      </c>
      <c t="s" s="32" r="C66">
        <v>70</v>
      </c>
      <c s="32" r="D66">
        <v>120</v>
      </c>
      <c s="32" r="E66">
        <f>VLOOKUP(B66,'FCS Rank'!B:L,4,0)</f>
        <v>3</v>
      </c>
      <c s="32" r="F66">
        <f>VLOOKUP(B66,'FCS Rank'!B:L,5,0)</f>
        <v>8</v>
      </c>
      <c s="32" r="G66">
        <v>1</v>
      </c>
      <c s="32" r="H66">
        <v>395</v>
      </c>
      <c s="32" r="I66">
        <f>VLOOKUP(B66,'FCS Rank'!B:L,8,0)</f>
        <v>177</v>
      </c>
      <c s="32" r="J66">
        <v>46</v>
      </c>
      <c s="32" r="K66">
        <f>VLOOKUP(B66,'FCS Rank'!B:L,9,0)</f>
        <v>463</v>
      </c>
      <c s="32" r="L66">
        <v>120</v>
      </c>
      <c s="27" r="M66">
        <f>AVERAGE(J66,L66)</f>
        <v>83</v>
      </c>
      <c s="21" r="N66">
        <f>VLOOKUP(B66,Data!A:E,5,0)</f>
        <v>0.606060606060606</v>
      </c>
      <c s="92" r="O66">
        <f>VLOOKUP(B66,Data!G:N,8,0)</f>
        <v>40</v>
      </c>
      <c s="92" r="P66">
        <v>1</v>
      </c>
      <c t="s" s="87" r="Q66">
        <v>198</v>
      </c>
      <c t="str" s="32" r="R66">
        <f>VLOOKUP(Q66,Data!P:Q,2,0)</f>
        <v>IN, MO, TN, VA, WV, OH</v>
      </c>
    </row>
    <row customHeight="1" r="67" ht="15.0">
      <c s="32" r="A67">
        <f>VLOOKUP(B67,'FCS Rank'!B:L,10,0)</f>
        <v>87</v>
      </c>
      <c t="s" s="94" r="B67">
        <v>126</v>
      </c>
      <c t="s" s="32" r="C67">
        <v>47</v>
      </c>
      <c s="32" r="D67">
        <v>55</v>
      </c>
      <c s="32" r="E67">
        <f>VLOOKUP(B67,'FCS Rank'!B:L,4,0)</f>
        <v>5</v>
      </c>
      <c s="32" r="F67">
        <f>VLOOKUP(B67,'FCS Rank'!B:L,5,0)</f>
        <v>6</v>
      </c>
      <c s="32" r="G67">
        <v>9</v>
      </c>
      <c s="32" r="H67">
        <v>201</v>
      </c>
      <c s="32" r="I67">
        <f>VLOOKUP(B67,'FCS Rank'!B:L,8,0)</f>
        <v>372</v>
      </c>
      <c s="32" r="J67">
        <v>112</v>
      </c>
      <c s="32" r="K67">
        <f>VLOOKUP(B67,'FCS Rank'!B:L,9,0)</f>
        <v>277</v>
      </c>
      <c s="32" r="L67">
        <v>98</v>
      </c>
      <c s="27" r="M67">
        <f>AVERAGE(J67,L67)</f>
        <v>105</v>
      </c>
      <c s="21" r="N67">
        <f>VLOOKUP(B67,Data!A:E,5,0)</f>
        <v>0.377492877492877</v>
      </c>
      <c s="92" r="O67">
        <f>VLOOKUP(B67,Data!G:N,8,0)</f>
        <v>45</v>
      </c>
      <c s="92" r="P67">
        <v>1</v>
      </c>
      <c t="s" s="87" r="Q67">
        <v>215</v>
      </c>
      <c t="str" s="32" r="R67">
        <f>VLOOKUP(Q67,Data!P:Q,2,0)</f>
        <v>DE, PA, WV, VA</v>
      </c>
    </row>
    <row customHeight="1" r="68" ht="15.0">
      <c s="32" r="A68">
        <f>VLOOKUP(B68,'FCS Rank'!B:L,10,0)</f>
        <v>55</v>
      </c>
      <c t="s" s="94" r="B68">
        <v>105</v>
      </c>
      <c t="s" s="32" r="C68">
        <v>35</v>
      </c>
      <c s="32" r="D68">
        <v>66</v>
      </c>
      <c s="32" r="E68">
        <f>VLOOKUP(B68,'FCS Rank'!B:L,4,0)</f>
        <v>7</v>
      </c>
      <c s="32" r="F68">
        <f>VLOOKUP(B68,'FCS Rank'!B:L,5,0)</f>
        <v>4</v>
      </c>
      <c s="32" r="G68">
        <v>6</v>
      </c>
      <c s="32" r="H68">
        <v>215</v>
      </c>
      <c s="32" r="I68">
        <f>VLOOKUP(B68,'FCS Rank'!B:L,8,0)</f>
        <v>97</v>
      </c>
      <c s="32" r="J68">
        <v>10</v>
      </c>
      <c s="32" r="K68">
        <f>VLOOKUP(B68,'FCS Rank'!B:L,9,0)</f>
        <v>234</v>
      </c>
      <c s="32" r="L68">
        <v>77</v>
      </c>
      <c s="27" r="M68">
        <f>AVERAGE(J68,L68)</f>
        <v>43.5</v>
      </c>
      <c s="21" r="N68">
        <f>VLOOKUP(B68,Data!A:E,5,0)</f>
        <v>0.557692307692308</v>
      </c>
      <c s="92" r="O68">
        <f>VLOOKUP(B68,Data!G:N,8,0)</f>
        <v>45</v>
      </c>
      <c s="92" r="P68">
        <v>1</v>
      </c>
      <c t="s" s="87" r="Q68">
        <v>198</v>
      </c>
      <c t="str" s="32" r="R68">
        <f>VLOOKUP(Q68,Data!P:Q,2,0)</f>
        <v>IN, MO, TN, VA, WV, OH</v>
      </c>
    </row>
    <row customHeight="1" r="69" ht="15.0">
      <c s="32" r="A69">
        <f>VLOOKUP(B69,'FCS Rank'!B:L,10,0)</f>
        <v>8</v>
      </c>
      <c t="s" s="94" r="B69">
        <v>95</v>
      </c>
      <c t="s" s="32" r="C69">
        <v>22</v>
      </c>
      <c s="32" r="D69">
        <v>9</v>
      </c>
      <c s="32" r="E69">
        <f>VLOOKUP(B69,'FCS Rank'!B:L,4,0)</f>
        <v>8</v>
      </c>
      <c s="32" r="F69">
        <f>VLOOKUP(B69,'FCS Rank'!B:L,5,0)</f>
        <v>4</v>
      </c>
      <c s="32" r="G69">
        <v>1</v>
      </c>
      <c s="32" r="H69">
        <v>83</v>
      </c>
      <c s="32" r="I69">
        <f>VLOOKUP(B69,'FCS Rank'!B:L,8,0)</f>
        <v>88</v>
      </c>
      <c s="32" r="J69">
        <v>6</v>
      </c>
      <c s="32" r="K69">
        <f>VLOOKUP(B69,'FCS Rank'!B:L,9,0)</f>
        <v>216</v>
      </c>
      <c s="32" r="L69">
        <v>67</v>
      </c>
      <c s="27" r="M69">
        <f>AVERAGE(J69,L69)</f>
        <v>36.5</v>
      </c>
      <c s="21" r="N69">
        <f>VLOOKUP(B69,Data!A:E,5,0)</f>
        <v>0.471515151515152</v>
      </c>
      <c s="92" r="O69">
        <f>VLOOKUP(B69,Data!G:N,8,0)</f>
        <v>45</v>
      </c>
      <c s="92" r="P69">
        <v>1</v>
      </c>
      <c t="s" s="87" r="Q69">
        <v>192</v>
      </c>
      <c t="str" s="32" r="R69">
        <f>VLOOKUP(Q69,Data!P:Q,2,0)</f>
        <v>VT, MA, ME</v>
      </c>
    </row>
    <row customHeight="1" r="70" ht="15.0">
      <c s="32" r="A70">
        <f>VLOOKUP(B70,'FCS Rank'!B:L,10,0)</f>
        <v>106</v>
      </c>
      <c t="s" s="94" r="B70">
        <v>125</v>
      </c>
      <c t="s" s="32" r="C70">
        <v>15</v>
      </c>
      <c s="32" r="D70">
        <v>94</v>
      </c>
      <c s="32" r="E70">
        <f>VLOOKUP(B70,'FCS Rank'!B:L,4,0)</f>
        <v>1</v>
      </c>
      <c s="32" r="F70">
        <f>VLOOKUP(B70,'FCS Rank'!B:L,5,0)</f>
        <v>10</v>
      </c>
      <c s="32" r="G70">
        <v>2</v>
      </c>
      <c s="32" r="H70">
        <v>260</v>
      </c>
      <c s="32" r="I70">
        <f>VLOOKUP(B70,'FCS Rank'!B:L,8,0)</f>
        <v>330</v>
      </c>
      <c s="32" r="J70">
        <v>104</v>
      </c>
      <c s="32" r="K70">
        <f>VLOOKUP(B70,'FCS Rank'!B:L,9,0)</f>
        <v>276</v>
      </c>
      <c s="32" r="L70">
        <v>97</v>
      </c>
      <c s="27" r="M70">
        <f>AVERAGE(J70,L70)</f>
        <v>100.5</v>
      </c>
      <c s="21" r="N70">
        <f>VLOOKUP(B70,Data!A:E,5,0)</f>
        <v>0.398868458274399</v>
      </c>
      <c s="92" r="O70">
        <f>VLOOKUP(B70,Data!G:N,8,0)</f>
        <v>40</v>
      </c>
      <c s="92" r="P70">
        <v>1</v>
      </c>
      <c t="s" s="87" r="Q70">
        <v>206</v>
      </c>
      <c t="str" s="32" r="R70">
        <f>VLOOKUP(Q70,Data!P:Q,2,0)</f>
        <v>MS, TX, AR</v>
      </c>
    </row>
    <row customHeight="1" r="71" ht="15.0">
      <c s="32" r="A71">
        <f>VLOOKUP(B71,'FCS Rank'!B:L,10,0)</f>
        <v>32</v>
      </c>
      <c t="s" s="94" r="B71">
        <v>46</v>
      </c>
      <c t="s" s="32" r="C71">
        <v>47</v>
      </c>
      <c s="32" r="D71">
        <v>32</v>
      </c>
      <c s="32" r="E71">
        <f>VLOOKUP(B71,'FCS Rank'!B:L,4,0)</f>
        <v>9</v>
      </c>
      <c s="32" r="F71">
        <f>VLOOKUP(B71,'FCS Rank'!B:L,5,0)</f>
        <v>3</v>
      </c>
      <c s="32" r="G71">
        <v>4</v>
      </c>
      <c s="32" r="H71">
        <v>133</v>
      </c>
      <c s="32" r="I71">
        <f>VLOOKUP(B71,'FCS Rank'!B:L,8,0)</f>
        <v>259</v>
      </c>
      <c s="32" r="J71">
        <v>81</v>
      </c>
      <c s="32" r="K71">
        <f>VLOOKUP(B71,'FCS Rank'!B:L,9,0)</f>
        <v>138</v>
      </c>
      <c s="32" r="L71">
        <v>27</v>
      </c>
      <c s="27" r="M71">
        <f>AVERAGE(J71,L71)</f>
        <v>54</v>
      </c>
      <c s="21" r="N71">
        <f>VLOOKUP(B71,Data!A:E,5,0)</f>
        <v>0.435806831566549</v>
      </c>
      <c s="92" r="O71">
        <f>VLOOKUP(B71,Data!G:N,8,0)</f>
        <v>50</v>
      </c>
      <c s="92" r="P71">
        <v>1</v>
      </c>
      <c t="s" s="87" r="Q71">
        <v>207</v>
      </c>
      <c t="str" s="32" r="R71">
        <f>VLOOKUP(Q71,Data!P:Q,2,0)</f>
        <v>WV, KY, NC</v>
      </c>
    </row>
    <row customHeight="1" r="72" ht="15.0">
      <c s="32" r="A72">
        <f>VLOOKUP(B72,'FCS Rank'!B:L,10,0)</f>
        <v>85</v>
      </c>
      <c t="s" s="94" r="B72">
        <v>107</v>
      </c>
      <c t="s" s="32" r="C72">
        <v>47</v>
      </c>
      <c s="32" r="D72">
        <v>49</v>
      </c>
      <c s="32" r="E72">
        <f>VLOOKUP(B72,'FCS Rank'!B:L,4,0)</f>
        <v>4</v>
      </c>
      <c s="32" r="F72">
        <f>VLOOKUP(B72,'FCS Rank'!B:L,5,0)</f>
        <v>6</v>
      </c>
      <c s="32" r="G72">
        <v>14</v>
      </c>
      <c s="32" r="H72">
        <v>200</v>
      </c>
      <c s="32" r="I72">
        <f>VLOOKUP(B72,'FCS Rank'!B:L,8,0)</f>
        <v>301</v>
      </c>
      <c s="32" r="J72">
        <v>97</v>
      </c>
      <c s="32" r="K72">
        <f>VLOOKUP(B72,'FCS Rank'!B:L,9,0)</f>
        <v>237</v>
      </c>
      <c s="32" r="L72">
        <v>79</v>
      </c>
      <c s="27" r="M72">
        <f>AVERAGE(J72,L72)</f>
        <v>88</v>
      </c>
      <c s="21" r="N72">
        <f>VLOOKUP(B72,Data!A:E,5,0)</f>
        <v>0.374158815612382</v>
      </c>
      <c s="92" r="O72">
        <f>VLOOKUP(B72,Data!G:N,8,0)</f>
        <v>45</v>
      </c>
      <c s="92" r="P72">
        <v>1</v>
      </c>
      <c t="s" s="87" r="Q72">
        <v>169</v>
      </c>
      <c t="str" s="32" r="R72">
        <f>VLOOKUP(Q72,Data!P:Q,2,0)</f>
        <v>VA, TN, SC</v>
      </c>
    </row>
    <row customHeight="1" r="73" ht="15.0">
      <c s="32" r="A73">
        <f>VLOOKUP(B73,'FCS Rank'!B:L,10,0)</f>
        <v>117</v>
      </c>
      <c t="s" s="94" r="B73">
        <v>138</v>
      </c>
      <c t="s" s="32" r="C73">
        <v>47</v>
      </c>
      <c s="32" r="D73">
        <v>117</v>
      </c>
      <c s="32" r="E73">
        <f>VLOOKUP(B73,'FCS Rank'!B:L,4,0)</f>
        <v>2</v>
      </c>
      <c s="32" r="F73">
        <f>VLOOKUP(B73,'FCS Rank'!B:L,5,0)</f>
        <v>9</v>
      </c>
      <c s="32" r="G73">
        <v>1</v>
      </c>
      <c s="32" r="H73">
        <v>388</v>
      </c>
      <c s="32" r="I73">
        <f>VLOOKUP(B73,'FCS Rank'!B:L,8,0)</f>
        <v>371</v>
      </c>
      <c s="32" r="J73">
        <v>111</v>
      </c>
      <c s="32" r="K73">
        <f>VLOOKUP(B73,'FCS Rank'!B:L,9,0)</f>
        <v>353</v>
      </c>
      <c s="32" r="L73">
        <v>110</v>
      </c>
      <c s="27" r="M73">
        <f>AVERAGE(J73,L73)</f>
        <v>110.5</v>
      </c>
      <c s="21" r="N73">
        <f>VLOOKUP(B73,Data!A:E,5,0)</f>
        <v>0.523302263648469</v>
      </c>
      <c s="92" r="O73">
        <f>VLOOKUP(B73,Data!G:N,8,0)</f>
        <v>40</v>
      </c>
      <c s="92" r="P73">
        <v>1</v>
      </c>
      <c t="s" s="87" r="Q73">
        <v>169</v>
      </c>
      <c t="str" s="32" r="R73">
        <f>VLOOKUP(Q73,Data!P:Q,2,0)</f>
        <v>VA, TN, SC</v>
      </c>
    </row>
    <row customHeight="1" r="74" ht="15.0">
      <c s="32" r="A74">
        <f>VLOOKUP(B74,'FCS Rank'!B:L,10,0)</f>
        <v>30</v>
      </c>
      <c t="s" s="94" r="B74">
        <v>42</v>
      </c>
      <c t="s" s="32" r="C74">
        <v>20</v>
      </c>
      <c s="32" r="D74">
        <v>70</v>
      </c>
      <c s="32" r="E74">
        <f>VLOOKUP(B74,'FCS Rank'!B:L,4,0)</f>
        <v>8</v>
      </c>
      <c s="32" r="F74">
        <f>VLOOKUP(B74,'FCS Rank'!B:L,5,0)</f>
        <v>3</v>
      </c>
      <c s="32" r="G74">
        <v>5</v>
      </c>
      <c s="32" r="H74">
        <v>202</v>
      </c>
      <c s="32" r="I74">
        <f>VLOOKUP(B74,'FCS Rank'!B:L,8,0)</f>
        <v>213</v>
      </c>
      <c s="32" r="J74">
        <v>61</v>
      </c>
      <c s="32" r="K74">
        <f>VLOOKUP(B74,'FCS Rank'!B:L,9,0)</f>
        <v>131</v>
      </c>
      <c s="32" r="L74">
        <v>23</v>
      </c>
      <c s="27" r="M74">
        <f>AVERAGE(J74,L74)</f>
        <v>42</v>
      </c>
      <c s="21" r="N74">
        <f>VLOOKUP(B74,Data!A:E,5,0)</f>
        <v>0.388888888888889</v>
      </c>
      <c t="str" s="92" r="O74">
        <f>VLOOKUP(B74,Data!G:N,8,0)</f>
        <v>#N/A:lookupNotFound:North Dakota </v>
      </c>
      <c s="92" r="P74">
        <v>1</v>
      </c>
      <c t="s" s="87" r="Q74">
        <v>216</v>
      </c>
      <c t="str" s="32" r="R74">
        <f>VLOOKUP(Q74,Data!P:Q,2,0)</f>
        <v>MN, IW, WY</v>
      </c>
    </row>
    <row customHeight="1" r="75" ht="15.0">
      <c s="32" r="A75">
        <f>VLOOKUP(B75,'FCS Rank'!B:L,10,0)</f>
        <v>1</v>
      </c>
      <c t="s" s="94" r="B75">
        <v>11</v>
      </c>
      <c t="s" s="32" r="C75">
        <v>12</v>
      </c>
      <c s="32" r="D75">
        <v>3</v>
      </c>
      <c s="32" r="E75">
        <f>VLOOKUP(B75,'FCS Rank'!B:L,4,0)</f>
        <v>14</v>
      </c>
      <c s="32" r="F75">
        <f>VLOOKUP(B75,'FCS Rank'!B:L,5,0)</f>
        <v>1</v>
      </c>
      <c s="32" r="G75">
        <v>2</v>
      </c>
      <c s="32" r="H75">
        <v>44</v>
      </c>
      <c s="32" r="I75">
        <f>VLOOKUP(B75,'FCS Rank'!B:L,8,0)</f>
        <v>107</v>
      </c>
      <c s="32" r="J75">
        <v>13</v>
      </c>
      <c s="32" r="K75">
        <f>VLOOKUP(B75,'FCS Rank'!B:L,9,0)</f>
        <v>34</v>
      </c>
      <c s="32" r="L75">
        <v>1</v>
      </c>
      <c s="27" r="M75">
        <f>AVERAGE(J75,L75)</f>
        <v>7</v>
      </c>
      <c s="21" r="N75">
        <f>VLOOKUP(B75,Data!A:E,5,0)</f>
        <v>0.388888888888889</v>
      </c>
      <c s="92" r="O75">
        <f>VLOOKUP(B75,Data!G:N,8,0)</f>
        <v>65</v>
      </c>
      <c s="92" r="P75">
        <v>2</v>
      </c>
      <c t="s" s="87" r="Q75">
        <v>216</v>
      </c>
      <c t="str" s="32" r="R75">
        <f>VLOOKUP(Q75,Data!P:Q,2,0)</f>
        <v>MN, IW, WY</v>
      </c>
    </row>
    <row customHeight="1" r="76" ht="15.75">
      <c s="32" r="A76">
        <f>VLOOKUP(B76,'FCS Rank'!B:L,10,0)</f>
        <v>73</v>
      </c>
      <c t="s" s="94" r="B76">
        <v>57</v>
      </c>
      <c t="s" s="32" r="C76">
        <v>20</v>
      </c>
      <c s="32" r="D76">
        <v>95</v>
      </c>
      <c s="32" r="E76">
        <f>VLOOKUP(B76,'FCS Rank'!B:L,4,0)</f>
        <v>4</v>
      </c>
      <c s="32" r="F76">
        <f>VLOOKUP(B76,'FCS Rank'!B:L,5,0)</f>
        <v>7</v>
      </c>
      <c s="32" r="G76">
        <v>11</v>
      </c>
      <c s="32" r="H76">
        <v>235</v>
      </c>
      <c s="32" r="I76">
        <f>VLOOKUP(B76,'FCS Rank'!B:L,8,0)</f>
        <v>167</v>
      </c>
      <c s="32" r="J76">
        <v>43</v>
      </c>
      <c s="32" r="K76">
        <f>VLOOKUP(B76,'FCS Rank'!B:L,9,0)</f>
        <v>152</v>
      </c>
      <c s="32" r="L76">
        <v>36</v>
      </c>
      <c s="27" r="M76">
        <f>AVERAGE(J76,L76)</f>
        <v>39.5</v>
      </c>
      <c s="21" r="N76">
        <f>VLOOKUP(B76,Data!A:E,5,0)</f>
        <v>0.432692307692308</v>
      </c>
      <c s="92" r="O76">
        <f>VLOOKUP(B76,Data!G:N,8,0)</f>
        <v>50</v>
      </c>
      <c s="92" r="P76">
        <v>1</v>
      </c>
      <c t="s" s="87" r="Q76">
        <v>217</v>
      </c>
      <c t="str" s="32" r="R76">
        <f>VLOOKUP(Q76,Data!P:Q,2,0)</f>
        <v>NM, UT, CA, NV</v>
      </c>
    </row>
    <row customHeight="1" r="77" ht="15.0">
      <c s="32" r="A77">
        <f>VLOOKUP(B77,'FCS Rank'!B:L,10,0)</f>
        <v>115</v>
      </c>
      <c t="s" s="94" r="B77">
        <v>114</v>
      </c>
      <c t="s" s="32" r="C77">
        <v>20</v>
      </c>
      <c s="32" r="D77">
        <v>122</v>
      </c>
      <c s="32" r="E77">
        <f>VLOOKUP(B77,'FCS Rank'!B:L,4,0)</f>
        <v>0</v>
      </c>
      <c s="32" r="F77">
        <f>VLOOKUP(B77,'FCS Rank'!B:L,5,0)</f>
        <v>11</v>
      </c>
      <c s="32" r="G77">
        <v>1</v>
      </c>
      <c s="32" r="H77">
        <v>424</v>
      </c>
      <c s="32" r="I77">
        <f>VLOOKUP(B77,'FCS Rank'!B:L,8,0)</f>
        <v>275</v>
      </c>
      <c s="32" r="J77">
        <v>85</v>
      </c>
      <c s="32" r="K77">
        <f>VLOOKUP(B77,'FCS Rank'!B:L,9,0)</f>
        <v>251</v>
      </c>
      <c s="32" r="L77">
        <v>86</v>
      </c>
      <c s="27" r="M77">
        <f>AVERAGE(J77,L77)</f>
        <v>85.5</v>
      </c>
      <c s="21" r="N77">
        <f>VLOOKUP(B77,Data!A:E,5,0)</f>
        <v>0.596209912536443</v>
      </c>
      <c s="92" r="O77">
        <f>VLOOKUP(B77,Data!G:N,8,0)</f>
        <v>40</v>
      </c>
      <c s="92" r="P77">
        <v>1</v>
      </c>
      <c t="s" s="87" r="Q77">
        <v>218</v>
      </c>
      <c t="str" s="32" r="R77">
        <f>VLOOKUP(Q77,Data!P:Q,2,0)</f>
        <v>WY, UT, NM, KS, NB</v>
      </c>
    </row>
    <row customHeight="1" r="78" ht="15.0">
      <c s="32" r="A78">
        <f>VLOOKUP(B78,'FCS Rank'!B:L,10,0)</f>
        <v>3</v>
      </c>
      <c t="s" s="94" r="B78">
        <v>13</v>
      </c>
      <c t="s" s="32" r="C78">
        <v>12</v>
      </c>
      <c s="32" r="D78">
        <v>6</v>
      </c>
      <c s="32" r="E78">
        <f>VLOOKUP(B78,'FCS Rank'!B:L,4,0)</f>
        <v>10</v>
      </c>
      <c s="32" r="F78">
        <f>VLOOKUP(B78,'FCS Rank'!B:L,5,0)</f>
        <v>3</v>
      </c>
      <c s="32" r="G78"/>
      <c s="32" r="H78">
        <v>75</v>
      </c>
      <c s="32" r="I78">
        <f>VLOOKUP(B78,'FCS Rank'!B:L,8,0)</f>
        <v>133</v>
      </c>
      <c s="32" r="J78">
        <v>25</v>
      </c>
      <c s="32" r="K78">
        <f>VLOOKUP(B78,'FCS Rank'!B:L,9,0)</f>
        <v>58</v>
      </c>
      <c s="32" r="L78">
        <v>2</v>
      </c>
      <c s="27" r="M78">
        <f>AVERAGE(J78,L78)</f>
        <v>13.5</v>
      </c>
      <c s="21" r="N78">
        <f>VLOOKUP(B78,Data!A:E,5,0)</f>
        <v>0.373076923076923</v>
      </c>
      <c s="92" r="O78">
        <f>VLOOKUP(B78,Data!G:N,8,0)</f>
        <v>60</v>
      </c>
      <c s="92" r="P78">
        <v>1</v>
      </c>
      <c t="s" s="87" r="Q78">
        <v>196</v>
      </c>
      <c t="str" s="32" r="R78">
        <f>VLOOKUP(Q78,Data!P:Q,2,0)</f>
        <v>MN, NB, MO, IL, WI</v>
      </c>
    </row>
    <row customHeight="1" r="79" ht="15.0">
      <c s="32" r="A79">
        <f>VLOOKUP(B79,'FCS Rank'!B:L,10,0)</f>
        <v>27</v>
      </c>
      <c t="s" s="94" r="B79">
        <v>50</v>
      </c>
      <c t="s" s="32" r="C79">
        <v>15</v>
      </c>
      <c s="32" r="D79">
        <v>20</v>
      </c>
      <c s="32" r="E79">
        <f>VLOOKUP(B79,'FCS Rank'!B:L,4,0)</f>
        <v>5</v>
      </c>
      <c s="32" r="F79">
        <f>VLOOKUP(B79,'FCS Rank'!B:L,5,0)</f>
        <v>6</v>
      </c>
      <c s="32" r="G79">
        <v>2</v>
      </c>
      <c s="32" r="H79">
        <v>114</v>
      </c>
      <c s="32" r="I79">
        <f>VLOOKUP(B79,'FCS Rank'!B:L,8,0)</f>
        <v>218</v>
      </c>
      <c s="32" r="J79">
        <v>63</v>
      </c>
      <c s="32" r="K79">
        <f>VLOOKUP(B79,'FCS Rank'!B:L,9,0)</f>
        <v>143</v>
      </c>
      <c s="32" r="L79">
        <v>30</v>
      </c>
      <c s="27" r="M79">
        <f>AVERAGE(J79,L79)</f>
        <v>46.5</v>
      </c>
      <c s="21" r="N79">
        <f>VLOOKUP(B79,Data!A:E,5,0)</f>
        <v>0.429362880886427</v>
      </c>
      <c s="92" r="O79">
        <f>VLOOKUP(B79,Data!G:N,8,0)</f>
        <v>45</v>
      </c>
      <c s="92" r="P79">
        <v>1</v>
      </c>
      <c t="s" s="87" r="Q79">
        <v>206</v>
      </c>
      <c t="str" s="32" r="R79">
        <f>VLOOKUP(Q79,Data!P:Q,2,0)</f>
        <v>MS, TX, AR</v>
      </c>
    </row>
    <row customHeight="1" r="80" ht="15.0">
      <c s="32" r="A80">
        <f>VLOOKUP(B80,'FCS Rank'!B:L,10,0)</f>
        <v>14</v>
      </c>
      <c t="s" s="94" r="B80">
        <v>98</v>
      </c>
      <c t="s" s="32" r="C80">
        <v>22</v>
      </c>
      <c s="32" r="D80">
        <v>18</v>
      </c>
      <c s="32" r="E80">
        <f>VLOOKUP(B80,'FCS Rank'!B:L,4,0)</f>
        <v>10</v>
      </c>
      <c s="32" r="F80">
        <f>VLOOKUP(B80,'FCS Rank'!B:L,5,0)</f>
        <v>3</v>
      </c>
      <c s="32" r="G80">
        <v>4</v>
      </c>
      <c s="32" r="H80">
        <v>102</v>
      </c>
      <c s="32" r="I80">
        <f>VLOOKUP(B80,'FCS Rank'!B:L,8,0)</f>
        <v>74</v>
      </c>
      <c s="32" r="J80">
        <v>2</v>
      </c>
      <c s="32" r="K80">
        <f>VLOOKUP(B80,'FCS Rank'!B:L,9,0)</f>
        <v>220</v>
      </c>
      <c s="32" r="L80">
        <v>70</v>
      </c>
      <c s="27" r="M80">
        <f>AVERAGE(J80,L80)</f>
        <v>36</v>
      </c>
      <c s="21" r="N80">
        <f>VLOOKUP(B80,Data!A:E,5,0)</f>
        <v>0.491701244813278</v>
      </c>
      <c s="92" r="O80">
        <f>VLOOKUP(B80,Data!G:N,8,0)</f>
        <v>50</v>
      </c>
      <c s="92" r="P80">
        <v>1</v>
      </c>
      <c t="s" s="87" r="Q80">
        <v>207</v>
      </c>
      <c t="str" s="32" r="R80">
        <f>VLOOKUP(Q80,Data!P:Q,2,0)</f>
        <v>WV, KY, NC</v>
      </c>
    </row>
    <row customHeight="1" r="81" ht="15.0">
      <c s="32" r="A81">
        <f>VLOOKUP(B81,'FCS Rank'!B:L,10,0)</f>
        <v>81</v>
      </c>
      <c t="s" s="94" r="B81">
        <v>97</v>
      </c>
      <c t="s" s="32" r="C81">
        <v>27</v>
      </c>
      <c s="32" r="D81">
        <v>78</v>
      </c>
      <c s="32" r="E81">
        <f>VLOOKUP(B81,'FCS Rank'!B:L,4,0)</f>
        <v>5</v>
      </c>
      <c s="32" r="F81">
        <f>VLOOKUP(B81,'FCS Rank'!B:L,5,0)</f>
        <v>5</v>
      </c>
      <c s="32" r="G81"/>
      <c s="32" r="H81">
        <v>225</v>
      </c>
      <c s="32" r="I81">
        <f>VLOOKUP(B81,'FCS Rank'!B:L,8,0)</f>
        <v>237</v>
      </c>
      <c s="32" r="J81">
        <v>72</v>
      </c>
      <c s="32" r="K81">
        <f>VLOOKUP(B81,'FCS Rank'!B:L,9,0)</f>
        <v>219</v>
      </c>
      <c s="32" r="L81">
        <v>69</v>
      </c>
      <c s="27" r="M81">
        <f>AVERAGE(J81,L81)</f>
        <v>70.5</v>
      </c>
      <c s="21" r="N81">
        <f>VLOOKUP(B81,Data!A:E,5,0)</f>
        <v>0.45095168374817</v>
      </c>
      <c s="92" r="O81">
        <f>VLOOKUP(B81,Data!G:N,8,0)</f>
        <v>45</v>
      </c>
      <c s="92" r="P81">
        <v>1</v>
      </c>
      <c t="s" s="87" r="Q81">
        <v>180</v>
      </c>
      <c t="str" s="32" r="R81">
        <f>VLOOKUP(Q81,Data!P:Q,2,0)</f>
        <v>MD, WV, OH</v>
      </c>
    </row>
    <row customHeight="1" r="82" ht="15.0">
      <c s="32" r="A82">
        <f>VLOOKUP(B82,'FCS Rank'!B:L,10,0)</f>
        <v>34</v>
      </c>
      <c t="s" s="94" r="B82">
        <v>72</v>
      </c>
      <c t="s" s="32" r="C82">
        <v>20</v>
      </c>
      <c s="32" r="D82">
        <v>68</v>
      </c>
      <c s="32" r="E82">
        <f>VLOOKUP(B82,'FCS Rank'!B:L,4,0)</f>
        <v>7</v>
      </c>
      <c s="32" r="F82">
        <f>VLOOKUP(B82,'FCS Rank'!B:L,5,0)</f>
        <v>4</v>
      </c>
      <c s="32" r="G82">
        <v>22</v>
      </c>
      <c s="32" r="H82">
        <v>170</v>
      </c>
      <c s="32" r="I82">
        <f>VLOOKUP(B82,'FCS Rank'!B:L,8,0)</f>
        <v>127</v>
      </c>
      <c s="32" r="J82">
        <v>21</v>
      </c>
      <c s="32" r="K82">
        <f>VLOOKUP(B82,'FCS Rank'!B:L,9,0)</f>
        <v>177</v>
      </c>
      <c s="32" r="L82">
        <v>47</v>
      </c>
      <c s="27" r="M82">
        <f>AVERAGE(J82,L82)</f>
        <v>34</v>
      </c>
      <c s="21" r="N82">
        <f>VLOOKUP(B82,Data!A:E,5,0)</f>
        <v>0.340243902439024</v>
      </c>
      <c s="92" r="O82">
        <f>VLOOKUP(B82,Data!G:N,8,0)</f>
        <v>50</v>
      </c>
      <c s="92" r="P82">
        <v>1</v>
      </c>
      <c t="s" s="87" r="Q82">
        <v>219</v>
      </c>
      <c t="str" s="32" r="R82">
        <f>VLOOKUP(Q82,Data!P:Q,2,0)</f>
        <v>WA, CA, NV, ID</v>
      </c>
    </row>
    <row customHeight="1" r="83" ht="15.0">
      <c s="32" r="A83">
        <f>VLOOKUP(B83,'FCS Rank'!B:L,10,0)</f>
        <v>104</v>
      </c>
      <c t="s" s="94" r="B83">
        <v>143</v>
      </c>
      <c t="s" s="32" r="C83">
        <v>87</v>
      </c>
      <c s="32" r="D83">
        <v>99</v>
      </c>
      <c s="32" r="E83">
        <f>VLOOKUP(B83,'FCS Rank'!B:L,4,0)</f>
        <v>5</v>
      </c>
      <c s="32" r="F83">
        <f>VLOOKUP(B83,'FCS Rank'!B:L,5,0)</f>
        <v>6</v>
      </c>
      <c s="32" r="G83">
        <v>5</v>
      </c>
      <c s="32" r="H83">
        <v>310</v>
      </c>
      <c s="32" r="I83">
        <f>VLOOKUP(B83,'FCS Rank'!B:L,8,0)</f>
        <v>288</v>
      </c>
      <c s="32" r="J83">
        <v>92</v>
      </c>
      <c s="32" r="K83">
        <f>VLOOKUP(B83,'FCS Rank'!B:L,9,0)</f>
        <v>381</v>
      </c>
      <c s="32" r="L83">
        <v>115</v>
      </c>
      <c s="27" r="M83">
        <f>AVERAGE(J83,L83)</f>
        <v>103.5</v>
      </c>
      <c s="21" r="N83">
        <f>VLOOKUP(B83,Data!A:E,5,0)</f>
        <v>0.41625</v>
      </c>
      <c s="92" r="O83">
        <f>VLOOKUP(B83,Data!G:N,8,0)</f>
        <v>45</v>
      </c>
      <c s="92" r="P83">
        <v>1</v>
      </c>
      <c t="s" s="87" r="Q83">
        <v>210</v>
      </c>
      <c t="str" s="32" r="R83">
        <f>VLOOKUP(Q83,Data!P:Q,2,0)</f>
        <v>OK, NM, LA, AR</v>
      </c>
    </row>
    <row customHeight="1" r="84" ht="15.0">
      <c s="32" r="A84">
        <f>VLOOKUP(B84,'FCS Rank'!B:L,10,0)</f>
        <v>71</v>
      </c>
      <c t="s" s="94" r="B84">
        <v>101</v>
      </c>
      <c t="s" s="32" r="C84">
        <v>68</v>
      </c>
      <c s="32" r="D84">
        <v>46</v>
      </c>
      <c s="32" r="E84">
        <f>VLOOKUP(B84,'FCS Rank'!B:L,4,0)</f>
        <v>4</v>
      </c>
      <c s="32" r="F84">
        <f>VLOOKUP(B84,'FCS Rank'!B:L,5,0)</f>
        <v>7</v>
      </c>
      <c s="32" r="G84">
        <v>15</v>
      </c>
      <c s="32" r="H84">
        <v>198</v>
      </c>
      <c s="32" r="I84">
        <f>VLOOKUP(B84,'FCS Rank'!B:L,8,0)</f>
        <v>188</v>
      </c>
      <c s="32" r="J84">
        <v>52</v>
      </c>
      <c s="32" r="K84">
        <f>VLOOKUP(B84,'FCS Rank'!B:L,9,0)</f>
        <v>224</v>
      </c>
      <c s="32" r="L84">
        <v>73</v>
      </c>
      <c s="27" r="M84">
        <f>AVERAGE(J84,L84)</f>
        <v>62.5</v>
      </c>
      <c s="21" r="N84">
        <f>VLOOKUP(B84,Data!A:E,5,0)</f>
        <v>0.411764705882353</v>
      </c>
      <c t="str" s="92" r="O84">
        <f>VLOOKUP(B84,Data!G:N,8,0)</f>
        <v>#N/A:lookupNotFound:Presbyterian </v>
      </c>
      <c s="92" r="P84">
        <v>1</v>
      </c>
      <c t="s" s="87" r="Q84">
        <v>187</v>
      </c>
      <c t="str" s="32" r="R84">
        <f>VLOOKUP(Q84,Data!P:Q,2,0)</f>
        <v>NC, TN, GA</v>
      </c>
    </row>
    <row customHeight="1" r="85" ht="15.0">
      <c s="32" r="A85">
        <f>VLOOKUP(B85,'FCS Rank'!B:L,10,0)</f>
        <v>112</v>
      </c>
      <c t="s" s="94" r="B85">
        <v>132</v>
      </c>
      <c t="s" s="32" r="C85">
        <v>27</v>
      </c>
      <c s="32" r="D85">
        <v>100</v>
      </c>
      <c s="32" r="E85">
        <f>VLOOKUP(B85,'FCS Rank'!B:L,4,0)</f>
        <v>1</v>
      </c>
      <c s="32" r="F85">
        <f>VLOOKUP(B85,'FCS Rank'!B:L,5,0)</f>
        <v>9</v>
      </c>
      <c s="32" r="G85">
        <v>3</v>
      </c>
      <c s="32" r="H85">
        <v>306</v>
      </c>
      <c s="32" r="I85">
        <f>VLOOKUP(B85,'FCS Rank'!B:L,8,0)</f>
        <v>312</v>
      </c>
      <c s="32" r="J85">
        <v>99</v>
      </c>
      <c s="32" r="K85">
        <f>VLOOKUP(B85,'FCS Rank'!B:L,9,0)</f>
        <v>290</v>
      </c>
      <c s="32" r="L85">
        <v>104</v>
      </c>
      <c s="27" r="M85">
        <f>AVERAGE(J85,L85)</f>
        <v>101.5</v>
      </c>
      <c s="21" r="N85">
        <f>VLOOKUP(B85,Data!A:E,5,0)</f>
        <v>0.406869220607662</v>
      </c>
      <c s="92" r="O85">
        <f>VLOOKUP(B85,Data!G:N,8,0)</f>
        <v>40</v>
      </c>
      <c s="92" r="P85">
        <v>1</v>
      </c>
      <c t="s" s="87" r="Q85">
        <v>213</v>
      </c>
      <c t="str" s="32" r="R85">
        <f>VLOOKUP(Q85,Data!P:Q,2,0)</f>
        <v>NY, PA, DE</v>
      </c>
    </row>
    <row customHeight="1" r="86" ht="15.0">
      <c s="32" r="A86">
        <f>VLOOKUP(B86,'FCS Rank'!B:L,10,0)</f>
        <v>61</v>
      </c>
      <c t="s" s="94" r="B86">
        <v>74</v>
      </c>
      <c t="s" s="32" r="C86">
        <v>22</v>
      </c>
      <c s="32" r="D86">
        <v>47</v>
      </c>
      <c s="32" r="E86">
        <f>VLOOKUP(B86,'FCS Rank'!B:L,4,0)</f>
        <v>3</v>
      </c>
      <c s="32" r="F86">
        <f>VLOOKUP(B86,'FCS Rank'!B:L,5,0)</f>
        <v>8</v>
      </c>
      <c s="32" r="G86">
        <v>2</v>
      </c>
      <c s="32" r="H86">
        <v>168</v>
      </c>
      <c s="32" r="I86">
        <f>VLOOKUP(B86,'FCS Rank'!B:L,8,0)</f>
        <v>189</v>
      </c>
      <c s="32" r="J86">
        <v>53</v>
      </c>
      <c s="32" r="K86">
        <f>VLOOKUP(B86,'FCS Rank'!B:L,9,0)</f>
        <v>179</v>
      </c>
      <c s="32" r="L86">
        <v>49</v>
      </c>
      <c s="27" r="M86">
        <f>AVERAGE(J86,L86)</f>
        <v>51</v>
      </c>
      <c s="21" r="N86">
        <f>VLOOKUP(B86,Data!A:E,5,0)</f>
        <v>0.420190995907231</v>
      </c>
      <c s="92" r="O86">
        <f>VLOOKUP(B86,Data!G:N,8,0)</f>
        <v>45</v>
      </c>
      <c s="92" r="P86">
        <v>1</v>
      </c>
      <c t="s" s="87" r="Q86">
        <v>178</v>
      </c>
      <c t="str" s="32" r="R86">
        <f>VLOOKUP(Q86,Data!P:Q,2,0)</f>
        <v>CT, MA</v>
      </c>
    </row>
    <row customHeight="1" r="87" ht="15.0">
      <c s="32" r="A87">
        <f>VLOOKUP(B87,'FCS Rank'!B:L,10,0)</f>
        <v>69</v>
      </c>
      <c t="s" s="94" r="B87">
        <v>63</v>
      </c>
      <c t="s" s="32" r="C87">
        <v>22</v>
      </c>
      <c s="32" r="D87">
        <v>34</v>
      </c>
      <c s="32" r="E87">
        <f>VLOOKUP(B87,'FCS Rank'!B:L,4,0)</f>
        <v>3</v>
      </c>
      <c s="32" r="F87">
        <f>VLOOKUP(B87,'FCS Rank'!B:L,5,0)</f>
        <v>8</v>
      </c>
      <c s="32" r="G87">
        <v>13</v>
      </c>
      <c s="32" r="H87">
        <v>172</v>
      </c>
      <c s="32" r="I87">
        <f>VLOOKUP(B87,'FCS Rank'!B:L,8,0)</f>
        <v>210</v>
      </c>
      <c s="32" r="J87">
        <v>59</v>
      </c>
      <c s="32" r="K87">
        <f>VLOOKUP(B87,'FCS Rank'!B:L,9,0)</f>
        <v>165</v>
      </c>
      <c s="32" r="L87">
        <v>42</v>
      </c>
      <c s="27" r="M87">
        <f>AVERAGE(J87,L87)</f>
        <v>50.5</v>
      </c>
      <c s="21" r="N87">
        <f>VLOOKUP(B87,Data!A:E,5,0)</f>
        <v>0.556309362279512</v>
      </c>
      <c s="92" r="O87">
        <f>VLOOKUP(B87,Data!G:N,8,0)</f>
        <v>45</v>
      </c>
      <c s="92" r="P87">
        <v>1</v>
      </c>
      <c t="s" s="87" r="Q87">
        <v>207</v>
      </c>
      <c t="str" s="32" r="R87">
        <f>VLOOKUP(Q87,Data!P:Q,2,0)</f>
        <v>WV, KY, NC</v>
      </c>
    </row>
    <row customHeight="1" r="88" ht="15.0">
      <c s="32" r="A88">
        <f>VLOOKUP(B88,'FCS Rank'!B:L,10,0)</f>
        <v>119</v>
      </c>
      <c t="s" s="94" r="B88">
        <v>121</v>
      </c>
      <c t="s" s="32" r="C88">
        <v>65</v>
      </c>
      <c s="32" r="D88">
        <v>103</v>
      </c>
      <c s="32" r="E88">
        <f>VLOOKUP(B88,'FCS Rank'!B:L,4,0)</f>
        <v>2</v>
      </c>
      <c s="32" r="F88">
        <f>VLOOKUP(B88,'FCS Rank'!B:L,5,0)</f>
        <v>9</v>
      </c>
      <c s="32" r="G88">
        <v>3</v>
      </c>
      <c s="32" r="H88">
        <v>324</v>
      </c>
      <c s="32" r="I88">
        <f>VLOOKUP(B88,'FCS Rank'!B:L,8,0)</f>
        <v>380</v>
      </c>
      <c s="32" r="J88">
        <v>114</v>
      </c>
      <c s="32" r="K88">
        <f>VLOOKUP(B88,'FCS Rank'!B:L,9,0)</f>
        <v>266</v>
      </c>
      <c s="32" r="L88">
        <v>93</v>
      </c>
      <c s="27" r="M88">
        <f>AVERAGE(J88,L88)</f>
        <v>103.5</v>
      </c>
      <c s="21" r="N88">
        <f>VLOOKUP(B88,Data!A:E,5,0)</f>
        <v>0.443514644351464</v>
      </c>
      <c s="92" r="O88">
        <f>VLOOKUP(B88,Data!G:N,8,0)</f>
        <v>40</v>
      </c>
      <c s="92" r="P88">
        <v>1</v>
      </c>
      <c t="s" s="87" r="Q88">
        <v>180</v>
      </c>
      <c t="str" s="32" r="R88">
        <f>VLOOKUP(Q88,Data!P:Q,2,0)</f>
        <v>MD, WV, OH</v>
      </c>
    </row>
    <row customHeight="1" r="89" ht="15.0">
      <c s="32" r="A89">
        <f>VLOOKUP(B89,'FCS Rank'!B:L,10,0)</f>
        <v>68</v>
      </c>
      <c t="s" s="94" r="B89">
        <v>54</v>
      </c>
      <c t="s" s="32" r="C89">
        <v>20</v>
      </c>
      <c s="32" r="D89">
        <v>67</v>
      </c>
      <c s="32" r="E89">
        <f>VLOOKUP(B89,'FCS Rank'!B:L,4,0)</f>
        <v>4</v>
      </c>
      <c s="32" r="F89">
        <f>VLOOKUP(B89,'FCS Rank'!B:L,5,0)</f>
        <v>7</v>
      </c>
      <c s="32" r="G89">
        <v>12</v>
      </c>
      <c s="32" r="H89">
        <v>228</v>
      </c>
      <c s="32" r="I89">
        <f>VLOOKUP(B89,'FCS Rank'!B:L,8,0)</f>
        <v>179</v>
      </c>
      <c s="32" r="J89">
        <v>47</v>
      </c>
      <c s="32" r="K89">
        <f>VLOOKUP(B89,'FCS Rank'!B:L,9,0)</f>
        <v>148</v>
      </c>
      <c s="32" r="L89">
        <v>33</v>
      </c>
      <c s="27" r="M89">
        <f>AVERAGE(J89,L89)</f>
        <v>40</v>
      </c>
      <c s="21" r="N89">
        <f>VLOOKUP(B89,Data!A:E,5,0)</f>
        <v>0.423287671232877</v>
      </c>
      <c s="92" r="O89">
        <f>VLOOKUP(B89,Data!G:N,8,0)</f>
        <v>50</v>
      </c>
      <c s="92" r="P89">
        <v>1</v>
      </c>
      <c t="s" s="87" r="Q89">
        <v>182</v>
      </c>
      <c t="str" s="32" r="R89">
        <f>VLOOKUP(Q89,Data!P:Q,2,0)</f>
        <v>OR, NV, AZ</v>
      </c>
    </row>
    <row customHeight="1" r="90" ht="15.0">
      <c s="32" r="A90">
        <f>VLOOKUP(B90,'FCS Rank'!B:L,10,0)</f>
        <v>101</v>
      </c>
      <c t="s" s="94" r="B90">
        <v>123</v>
      </c>
      <c t="s" s="32" r="C90">
        <v>65</v>
      </c>
      <c s="32" r="D90">
        <v>98</v>
      </c>
      <c s="32" r="E90">
        <f>VLOOKUP(B90,'FCS Rank'!B:L,4,0)</f>
        <v>5</v>
      </c>
      <c s="32" r="F90">
        <f>VLOOKUP(B90,'FCS Rank'!B:L,5,0)</f>
        <v>6</v>
      </c>
      <c s="32" r="G90">
        <v>1</v>
      </c>
      <c s="32" r="H90">
        <v>272</v>
      </c>
      <c s="32" r="I90">
        <f>VLOOKUP(B90,'FCS Rank'!B:L,8,0)</f>
        <v>289</v>
      </c>
      <c s="32" r="J90">
        <v>93</v>
      </c>
      <c s="32" r="K90">
        <f>VLOOKUP(B90,'FCS Rank'!B:L,9,0)</f>
        <v>273</v>
      </c>
      <c s="32" r="L90">
        <v>95</v>
      </c>
      <c s="27" r="M90">
        <f>AVERAGE(J90,L90)</f>
        <v>94</v>
      </c>
      <c s="21" r="N90">
        <f>VLOOKUP(B90,Data!A:E,5,0)</f>
        <v>0.556555269922879</v>
      </c>
      <c s="92" r="O90">
        <f>VLOOKUP(B90,Data!G:N,8,0)</f>
        <v>45</v>
      </c>
      <c s="92" r="P90">
        <v>1</v>
      </c>
      <c t="s" s="87" r="Q90">
        <v>186</v>
      </c>
      <c t="str" s="32" r="R90">
        <f>VLOOKUP(Q90,Data!P:Q,2,0)</f>
        <v>MA, RI, NY</v>
      </c>
    </row>
    <row customHeight="1" r="91" ht="15.0">
      <c s="32" r="A91">
        <f>VLOOKUP(B91,'FCS Rank'!B:L,10,0)</f>
        <v>2</v>
      </c>
      <c t="s" s="94" r="B91">
        <v>14</v>
      </c>
      <c t="s" s="32" r="C91">
        <v>15</v>
      </c>
      <c s="32" r="D91">
        <v>5</v>
      </c>
      <c s="32" r="E91">
        <f>VLOOKUP(B91,'FCS Rank'!B:L,4,0)</f>
        <v>14</v>
      </c>
      <c s="32" r="F91">
        <f>VLOOKUP(B91,'FCS Rank'!B:L,5,0)</f>
        <v>1</v>
      </c>
      <c s="32" r="G91"/>
      <c s="32" r="H91">
        <v>67</v>
      </c>
      <c s="32" r="I91">
        <f>VLOOKUP(B91,'FCS Rank'!B:L,8,0)</f>
        <v>81</v>
      </c>
      <c s="32" r="J91">
        <v>4</v>
      </c>
      <c s="32" r="K91">
        <f>VLOOKUP(B91,'FCS Rank'!B:L,9,0)</f>
        <v>67</v>
      </c>
      <c s="32" r="L91">
        <v>3</v>
      </c>
      <c s="27" r="M91">
        <f>AVERAGE(J91,L91)</f>
        <v>3.5</v>
      </c>
      <c s="21" r="N91">
        <f>VLOOKUP(B91,Data!A:E,5,0)</f>
        <v>0.281314168377823</v>
      </c>
      <c s="92" r="O91">
        <f>VLOOKUP(B91,Data!G:N,8,0)</f>
        <v>60</v>
      </c>
      <c s="92" r="P91">
        <v>2</v>
      </c>
      <c t="s" s="87" r="Q91">
        <v>210</v>
      </c>
      <c t="str" s="32" r="R91">
        <f>VLOOKUP(Q91,Data!P:Q,2,0)</f>
        <v>OK, NM, LA, AR</v>
      </c>
    </row>
    <row customHeight="1" r="92" ht="15.0">
      <c s="32" r="A92">
        <f>VLOOKUP(B92,'FCS Rank'!B:L,10,0)</f>
        <v>24</v>
      </c>
      <c t="s" s="94" r="B92">
        <v>55</v>
      </c>
      <c t="s" s="32" r="C92">
        <v>17</v>
      </c>
      <c s="32" r="D92">
        <v>14</v>
      </c>
      <c s="32" r="E92">
        <f>VLOOKUP(B92,'FCS Rank'!B:L,4,0)</f>
        <v>6</v>
      </c>
      <c s="32" r="F92">
        <f>VLOOKUP(B92,'FCS Rank'!B:L,5,0)</f>
        <v>5</v>
      </c>
      <c s="32" r="G92">
        <v>2</v>
      </c>
      <c s="32" r="H92">
        <v>111</v>
      </c>
      <c s="32" r="I92">
        <f>VLOOKUP(B92,'FCS Rank'!B:L,8,0)</f>
        <v>150</v>
      </c>
      <c s="32" r="J92">
        <v>33</v>
      </c>
      <c s="32" r="K92">
        <f>VLOOKUP(B92,'FCS Rank'!B:L,9,0)</f>
        <v>150</v>
      </c>
      <c s="32" r="L92">
        <v>34</v>
      </c>
      <c s="27" r="M92">
        <f>AVERAGE(J92,L92)</f>
        <v>33.5</v>
      </c>
      <c s="21" r="N92">
        <f>VLOOKUP(B92,Data!A:E,5,0)</f>
        <v>0.475961538461538</v>
      </c>
      <c s="92" r="O92">
        <f>VLOOKUP(B92,Data!G:N,8,0)</f>
        <v>45</v>
      </c>
      <c s="92" r="P92">
        <v>1</v>
      </c>
      <c t="s" s="87" r="Q92">
        <v>163</v>
      </c>
      <c t="str" s="32" r="R92">
        <f>VLOOKUP(Q92,Data!P:Q,2,0)</f>
        <v>GA, TN, MS, FL</v>
      </c>
    </row>
    <row customHeight="1" r="93" ht="15.0">
      <c s="32" r="A93">
        <f>VLOOKUP(B93,'FCS Rank'!B:L,10,0)</f>
        <v>58</v>
      </c>
      <c t="s" s="94" r="B93">
        <v>112</v>
      </c>
      <c t="s" s="32" r="C93">
        <v>70</v>
      </c>
      <c s="32" r="D93">
        <v>89</v>
      </c>
      <c s="32" r="E93">
        <f>VLOOKUP(B93,'FCS Rank'!B:L,4,0)</f>
        <v>9</v>
      </c>
      <c s="32" r="F93">
        <f>VLOOKUP(B93,'FCS Rank'!B:L,5,0)</f>
        <v>2</v>
      </c>
      <c s="32" r="G93">
        <v>6</v>
      </c>
      <c s="32" r="H93">
        <v>234</v>
      </c>
      <c s="32" r="I93">
        <f>VLOOKUP(B93,'FCS Rank'!B:L,8,0)</f>
        <v>224</v>
      </c>
      <c s="32" r="J93">
        <v>68</v>
      </c>
      <c s="32" r="K93">
        <f>VLOOKUP(B93,'FCS Rank'!B:L,9,0)</f>
        <v>247</v>
      </c>
      <c s="32" r="L93">
        <v>84</v>
      </c>
      <c s="27" r="M93">
        <f>AVERAGE(J93,L93)</f>
        <v>76</v>
      </c>
      <c s="21" r="N93">
        <f>VLOOKUP(B93,Data!A:E,5,0)</f>
        <v>0.451268357810414</v>
      </c>
      <c s="92" r="O93">
        <f>VLOOKUP(B93,Data!G:N,8,0)</f>
        <v>45</v>
      </c>
      <c s="92" r="P93">
        <v>1</v>
      </c>
      <c t="s" s="87" r="Q93">
        <v>182</v>
      </c>
      <c t="str" s="32" r="R93">
        <f>VLOOKUP(Q93,Data!P:Q,2,0)</f>
        <v>OR, NV, AZ</v>
      </c>
    </row>
    <row customHeight="1" r="94" ht="15.0">
      <c s="32" r="A94">
        <f>VLOOKUP(B94,'FCS Rank'!B:L,10,0)</f>
        <v>121</v>
      </c>
      <c t="s" s="94" r="B94">
        <v>149</v>
      </c>
      <c t="s" s="32" r="C94">
        <v>47</v>
      </c>
      <c s="32" r="D94">
        <v>113</v>
      </c>
      <c s="32" r="E94">
        <f>VLOOKUP(B94,'FCS Rank'!B:L,4,0)</f>
        <v>1</v>
      </c>
      <c s="32" r="F94">
        <f>VLOOKUP(B94,'FCS Rank'!B:L,5,0)</f>
        <v>10</v>
      </c>
      <c s="32" r="G94">
        <v>3</v>
      </c>
      <c s="32" r="H94">
        <v>368</v>
      </c>
      <c s="32" r="I94">
        <f>VLOOKUP(B94,'FCS Rank'!B:L,8,0)</f>
        <v>465</v>
      </c>
      <c s="32" r="J94">
        <v>121</v>
      </c>
      <c s="32" r="K94">
        <f>VLOOKUP(B94,'FCS Rank'!B:L,9,0)</f>
        <v>467</v>
      </c>
      <c s="32" r="L94">
        <v>121</v>
      </c>
      <c s="27" r="M94">
        <f>AVERAGE(J94,L94)</f>
        <v>121</v>
      </c>
      <c s="21" r="N94">
        <f>VLOOKUP(B94,Data!A:E,5,0)</f>
        <v>0.483594864479315</v>
      </c>
      <c s="92" r="O94">
        <f>VLOOKUP(B94,Data!G:N,8,0)</f>
        <v>40</v>
      </c>
      <c s="92" r="P94">
        <v>1</v>
      </c>
      <c t="s" s="87" r="Q94">
        <v>205</v>
      </c>
      <c t="str" s="32" r="R94">
        <f>VLOOKUP(Q94,Data!P:Q,2,0)</f>
        <v>TN, AL, FL, SC</v>
      </c>
    </row>
    <row customHeight="1" r="95" ht="15.0">
      <c s="32" r="A95">
        <f>VLOOKUP(B95,'FCS Rank'!B:L,10,0)</f>
        <v>82</v>
      </c>
      <c t="s" s="94" r="B95">
        <v>137</v>
      </c>
      <c t="s" s="32" r="C95">
        <v>15</v>
      </c>
      <c s="32" r="D95">
        <v>83</v>
      </c>
      <c s="32" r="E95">
        <f>VLOOKUP(B95,'FCS Rank'!B:L,4,0)</f>
        <v>3</v>
      </c>
      <c s="32" r="F95">
        <f>VLOOKUP(B95,'FCS Rank'!B:L,5,0)</f>
        <v>8</v>
      </c>
      <c s="32" r="G95">
        <v>5</v>
      </c>
      <c s="32" r="H95">
        <v>241</v>
      </c>
      <c s="32" r="I95">
        <f>VLOOKUP(B95,'FCS Rank'!B:L,8,0)</f>
        <v>174</v>
      </c>
      <c s="32" r="J95">
        <v>45</v>
      </c>
      <c s="32" r="K95">
        <f>VLOOKUP(B95,'FCS Rank'!B:L,9,0)</f>
        <v>343</v>
      </c>
      <c s="32" r="L95">
        <v>109</v>
      </c>
      <c s="27" r="M95">
        <f>AVERAGE(J95,L95)</f>
        <v>77</v>
      </c>
      <c s="21" r="N95">
        <f>VLOOKUP(B95,Data!A:E,5,0)</f>
        <v>0.572619047619048</v>
      </c>
      <c s="92" r="O95">
        <f>VLOOKUP(B95,Data!G:N,8,0)</f>
        <v>40</v>
      </c>
      <c s="92" r="P95">
        <v>1</v>
      </c>
      <c t="s" s="87" r="Q95">
        <v>206</v>
      </c>
      <c t="str" s="32" r="R95">
        <f>VLOOKUP(Q95,Data!P:Q,2,0)</f>
        <v>MS, TX, AR</v>
      </c>
    </row>
    <row customHeight="1" r="96" ht="15.0">
      <c s="32" r="A96">
        <f>VLOOKUP(B96,'FCS Rank'!B:L,10,0)</f>
        <v>99</v>
      </c>
      <c t="s" s="94" r="B96">
        <v>135</v>
      </c>
      <c t="s" s="32" r="C96">
        <v>35</v>
      </c>
      <c s="32" r="D96">
        <v>93</v>
      </c>
      <c s="32" r="E96">
        <f>VLOOKUP(B96,'FCS Rank'!B:L,4,0)</f>
        <v>3</v>
      </c>
      <c s="32" r="F96">
        <f>VLOOKUP(B96,'FCS Rank'!B:L,5,0)</f>
        <v>8</v>
      </c>
      <c s="32" r="G96">
        <v>6</v>
      </c>
      <c s="32" r="H96">
        <v>278</v>
      </c>
      <c s="32" r="I96">
        <f>VLOOKUP(B96,'FCS Rank'!B:L,8,0)</f>
        <v>251</v>
      </c>
      <c s="32" r="J96">
        <v>79</v>
      </c>
      <c s="32" r="K96">
        <f>VLOOKUP(B96,'FCS Rank'!B:L,9,0)</f>
        <v>322</v>
      </c>
      <c s="32" r="L96">
        <v>107</v>
      </c>
      <c s="27" r="M96">
        <f>AVERAGE(J96,L96)</f>
        <v>93</v>
      </c>
      <c s="21" r="N96">
        <f>VLOOKUP(B96,Data!A:E,5,0)</f>
        <v>0.328690807799443</v>
      </c>
      <c s="92" r="O96">
        <f>VLOOKUP(B96,Data!G:N,8,0)</f>
        <v>35</v>
      </c>
      <c s="92" r="P96">
        <v>1</v>
      </c>
      <c t="s" s="87" r="Q96">
        <v>212</v>
      </c>
      <c t="str" s="32" r="R96">
        <f>VLOOKUP(Q96,Data!P:Q,2,0)</f>
        <v>IA, KS, AR, IL, NB, OK</v>
      </c>
    </row>
    <row customHeight="1" r="97" ht="15.0">
      <c s="49" r="A97">
        <f>VLOOKUP(B97,'FCS Rank'!B:L,10,0)</f>
        <v>52</v>
      </c>
      <c t="s" s="33" r="B97">
        <v>52</v>
      </c>
      <c t="s" s="49" r="C97">
        <v>220</v>
      </c>
      <c s="49" r="D97">
        <v>53</v>
      </c>
      <c s="49" r="E97">
        <f>VLOOKUP(B97,'FCS Rank'!B:L,4,0)</f>
        <v>6</v>
      </c>
      <c s="49" r="F97">
        <f>VLOOKUP(B97,'FCS Rank'!B:L,5,0)</f>
        <v>4</v>
      </c>
      <c s="49" r="G97">
        <v>9</v>
      </c>
      <c s="49" r="H97">
        <v>166</v>
      </c>
      <c s="49" r="I97">
        <f>VLOOKUP(B97,'FCS Rank'!B:L,8,0)</f>
        <v>248</v>
      </c>
      <c s="49" r="J97">
        <v>77</v>
      </c>
      <c s="49" r="K97">
        <f>VLOOKUP(B97,'FCS Rank'!B:L,9,0)</f>
        <v>147</v>
      </c>
      <c s="49" r="L97">
        <v>32</v>
      </c>
      <c s="108" r="M97">
        <f>AVERAGE(J97,L97)</f>
        <v>54.5</v>
      </c>
      <c s="63" r="N97">
        <f>VLOOKUP(B97,Data!A:E,5,0)</f>
        <v>0.394080996884735</v>
      </c>
      <c s="92" r="O97">
        <f>VLOOKUP(B97,Data!G:N,8,0)</f>
        <v>45</v>
      </c>
      <c s="92" r="P97">
        <v>1</v>
      </c>
      <c t="s" s="120" r="Q97">
        <v>163</v>
      </c>
      <c t="str" s="32" r="R97">
        <f>VLOOKUP(Q97,Data!P:Q,2,0)</f>
        <v>GA, TN, MS, FL</v>
      </c>
    </row>
    <row customHeight="1" r="98" ht="15.0">
      <c s="32" r="A98">
        <f>VLOOKUP(B98,'FCS Rank'!B:L,10,0)</f>
        <v>62</v>
      </c>
      <c t="s" s="94" r="B98">
        <v>59</v>
      </c>
      <c t="s" s="32" r="C98">
        <v>47</v>
      </c>
      <c s="32" r="D98">
        <v>73</v>
      </c>
      <c s="32" r="E98">
        <f>VLOOKUP(B98,'FCS Rank'!B:L,4,0)</f>
        <v>7</v>
      </c>
      <c s="32" r="F98">
        <f>VLOOKUP(B98,'FCS Rank'!B:L,5,0)</f>
        <v>4</v>
      </c>
      <c s="32" r="G98">
        <v>11</v>
      </c>
      <c s="32" r="H98">
        <v>199</v>
      </c>
      <c s="32" r="I98">
        <f>VLOOKUP(B98,'FCS Rank'!B:L,8,0)</f>
        <v>239</v>
      </c>
      <c s="32" r="J98">
        <v>73</v>
      </c>
      <c s="32" r="K98">
        <f>VLOOKUP(B98,'FCS Rank'!B:L,9,0)</f>
        <v>156</v>
      </c>
      <c s="32" r="L98">
        <v>38</v>
      </c>
      <c s="27" r="M98">
        <f>AVERAGE(J98,L98)</f>
        <v>55.5</v>
      </c>
      <c s="21" r="N98">
        <f>VLOOKUP(B98,Data!A:E,5,0)</f>
        <v>0.360544217687075</v>
      </c>
      <c s="92" r="O98">
        <f>VLOOKUP(B98,Data!G:N,8,0)</f>
        <v>50</v>
      </c>
      <c s="92" r="P98">
        <v>1</v>
      </c>
      <c t="s" s="87" r="Q98">
        <v>187</v>
      </c>
      <c t="str" s="32" r="R98">
        <f>VLOOKUP(Q98,Data!P:Q,2,0)</f>
        <v>NC, TN, GA</v>
      </c>
    </row>
    <row customHeight="1" r="99" ht="15.0">
      <c s="32" r="A99">
        <f>VLOOKUP(B99,'FCS Rank'!B:L,10,0)</f>
        <v>33</v>
      </c>
      <c t="s" s="94" r="B99">
        <v>28</v>
      </c>
      <c t="s" s="32" r="C99">
        <v>12</v>
      </c>
      <c s="32" r="D99">
        <v>28</v>
      </c>
      <c s="32" r="E99">
        <f>VLOOKUP(B99,'FCS Rank'!B:L,4,0)</f>
        <v>6</v>
      </c>
      <c s="32" r="F99">
        <f>VLOOKUP(B99,'FCS Rank'!B:L,5,0)</f>
        <v>5</v>
      </c>
      <c s="32" r="G99">
        <v>8</v>
      </c>
      <c s="32" r="H99">
        <v>154</v>
      </c>
      <c s="32" r="I99">
        <f>VLOOKUP(B99,'FCS Rank'!B:L,8,0)</f>
        <v>166</v>
      </c>
      <c s="32" r="J99">
        <v>42</v>
      </c>
      <c s="32" r="K99">
        <f>VLOOKUP(B99,'FCS Rank'!B:L,9,0)</f>
        <v>117</v>
      </c>
      <c s="32" r="L99">
        <v>12</v>
      </c>
      <c s="27" r="M99">
        <f>AVERAGE(J99,L99)</f>
        <v>27</v>
      </c>
      <c s="21" r="N99">
        <f>VLOOKUP(B99,Data!A:E,5,0)</f>
        <v>0.353711790393013</v>
      </c>
      <c t="str" s="92" r="O99">
        <f>VLOOKUP(B99,Data!G:N,8,0)</f>
        <v>#N/A:lookupNotFound:South Dakota </v>
      </c>
      <c s="92" r="P99">
        <v>1</v>
      </c>
      <c t="s" s="87" r="Q99">
        <v>221</v>
      </c>
      <c t="str" s="32" r="R99">
        <f>VLOOKUP(Q99,Data!P:Q,2,0)</f>
        <v>ND, WY, NB, MN</v>
      </c>
    </row>
    <row customHeight="1" r="100" ht="15.0">
      <c s="32" r="A100">
        <f>VLOOKUP(B100,'FCS Rank'!B:L,10,0)</f>
        <v>21</v>
      </c>
      <c t="s" s="94" r="B100">
        <v>78</v>
      </c>
      <c t="s" s="32" r="C100">
        <v>12</v>
      </c>
      <c s="32" r="D100">
        <v>44</v>
      </c>
      <c s="32" r="E100">
        <f>VLOOKUP(B100,'FCS Rank'!B:L,4,0)</f>
        <v>5</v>
      </c>
      <c s="32" r="F100">
        <f>VLOOKUP(B100,'FCS Rank'!B:L,5,0)</f>
        <v>6</v>
      </c>
      <c s="32" r="G100">
        <v>11</v>
      </c>
      <c s="32" r="H100">
        <v>145</v>
      </c>
      <c s="32" r="I100">
        <f>VLOOKUP(B100,'FCS Rank'!B:L,8,0)</f>
        <v>140</v>
      </c>
      <c s="32" r="J100">
        <v>28</v>
      </c>
      <c s="32" r="K100">
        <f>VLOOKUP(B100,'FCS Rank'!B:L,9,0)</f>
        <v>187</v>
      </c>
      <c s="32" r="L100">
        <v>52</v>
      </c>
      <c s="27" r="M100">
        <f>AVERAGE(J100,L100)</f>
        <v>40</v>
      </c>
      <c s="21" r="N100">
        <f>VLOOKUP(B100,Data!A:E,5,0)</f>
        <v>0.539052496798976</v>
      </c>
      <c s="92" r="O100">
        <f>VLOOKUP(B100,Data!G:N,8,0)</f>
        <v>45</v>
      </c>
      <c s="92" r="P100">
        <v>1</v>
      </c>
      <c t="s" s="87" r="Q100">
        <v>221</v>
      </c>
      <c t="str" s="32" r="R100">
        <f>VLOOKUP(Q100,Data!P:Q,2,0)</f>
        <v>ND, WY, NB, MN</v>
      </c>
    </row>
    <row customHeight="1" r="101" ht="15.0">
      <c s="32" r="A101">
        <f>VLOOKUP(B101,'FCS Rank'!B:L,10,0)</f>
        <v>47</v>
      </c>
      <c t="s" s="94" r="B101">
        <v>51</v>
      </c>
      <c t="s" s="32" r="C101">
        <v>12</v>
      </c>
      <c s="32" r="D101">
        <v>63</v>
      </c>
      <c s="32" r="E101">
        <f>VLOOKUP(B101,'FCS Rank'!B:L,4,0)</f>
        <v>4</v>
      </c>
      <c s="32" r="F101">
        <f>VLOOKUP(B101,'FCS Rank'!B:L,5,0)</f>
        <v>7</v>
      </c>
      <c s="32" r="G101">
        <v>4</v>
      </c>
      <c s="32" r="H101">
        <v>205</v>
      </c>
      <c s="32" r="I101">
        <f>VLOOKUP(B101,'FCS Rank'!B:L,8,0)</f>
        <v>149</v>
      </c>
      <c s="32" r="J101">
        <v>32</v>
      </c>
      <c s="32" r="K101">
        <f>VLOOKUP(B101,'FCS Rank'!B:L,9,0)</f>
        <v>145</v>
      </c>
      <c s="32" r="L101">
        <v>31</v>
      </c>
      <c s="27" r="M101">
        <f>AVERAGE(J101,L101)</f>
        <v>31.5</v>
      </c>
      <c s="21" r="N101">
        <f>VLOOKUP(B101,Data!A:E,5,0)</f>
        <v>0.395045632333768</v>
      </c>
      <c s="92" r="O101">
        <f>VLOOKUP(B101,Data!G:N,8,0)</f>
        <v>50</v>
      </c>
      <c s="92" r="P101">
        <v>1</v>
      </c>
      <c t="s" s="87" r="Q101">
        <v>197</v>
      </c>
      <c t="str" s="32" r="R101">
        <f>VLOOKUP(Q101,Data!P:Q,2,0)</f>
        <v>IA, MO, KY, IN, WI</v>
      </c>
    </row>
    <row customHeight="1" r="102" ht="15.0">
      <c s="32" r="A102">
        <f>VLOOKUP(B102,'FCS Rank'!B:L,10,0)</f>
        <v>113</v>
      </c>
      <c t="s" s="94" r="B102">
        <v>128</v>
      </c>
      <c t="s" s="32" r="C102">
        <v>87</v>
      </c>
      <c s="32" r="D102">
        <v>115</v>
      </c>
      <c s="32" r="E102">
        <f>VLOOKUP(B102,'FCS Rank'!B:L,4,0)</f>
        <v>4</v>
      </c>
      <c s="32" r="F102">
        <f>VLOOKUP(B102,'FCS Rank'!B:L,5,0)</f>
        <v>7</v>
      </c>
      <c s="32" r="G102">
        <v>3</v>
      </c>
      <c s="32" r="H102">
        <v>351</v>
      </c>
      <c s="32" r="I102">
        <f>VLOOKUP(B102,'FCS Rank'!B:L,8,0)</f>
        <v>366</v>
      </c>
      <c s="32" r="J102">
        <v>109</v>
      </c>
      <c s="32" r="K102">
        <f>VLOOKUP(B102,'FCS Rank'!B:L,9,0)</f>
        <v>282</v>
      </c>
      <c s="32" r="L102">
        <v>100</v>
      </c>
      <c s="27" r="M102">
        <f>AVERAGE(J102,L102)</f>
        <v>104.5</v>
      </c>
      <c s="21" r="N102">
        <f>VLOOKUP(B102,Data!A:E,5,0)</f>
        <v>0.579479768786127</v>
      </c>
      <c s="92" r="O102">
        <f>VLOOKUP(B102,Data!G:N,8,0)</f>
        <v>45</v>
      </c>
      <c s="92" r="P102">
        <v>1</v>
      </c>
      <c t="s" s="87" r="Q102">
        <v>206</v>
      </c>
      <c t="str" s="32" r="R102">
        <f>VLOOKUP(Q102,Data!P:Q,2,0)</f>
        <v>MS, TX, AR</v>
      </c>
    </row>
    <row customHeight="1" r="103" ht="15.0">
      <c s="32" r="A103">
        <f>VLOOKUP(B103,'FCS Rank'!B:L,10,0)</f>
        <v>31</v>
      </c>
      <c t="s" s="94" r="B103">
        <v>30</v>
      </c>
      <c t="s" s="32" r="C103">
        <v>20</v>
      </c>
      <c s="32" r="D103">
        <v>60</v>
      </c>
      <c s="32" r="E103">
        <f>VLOOKUP(B103,'FCS Rank'!B:L,4,0)</f>
        <v>6</v>
      </c>
      <c s="32" r="F103">
        <f>VLOOKUP(B103,'FCS Rank'!B:L,5,0)</f>
        <v>5</v>
      </c>
      <c s="32" r="G103">
        <v>12</v>
      </c>
      <c s="32" r="H103">
        <v>173</v>
      </c>
      <c s="32" r="I103">
        <f>VLOOKUP(B103,'FCS Rank'!B:L,8,0)</f>
        <v>121</v>
      </c>
      <c s="32" r="J103">
        <v>19</v>
      </c>
      <c s="32" r="K103">
        <f>VLOOKUP(B103,'FCS Rank'!B:L,9,0)</f>
        <v>118</v>
      </c>
      <c s="32" r="L103">
        <v>13</v>
      </c>
      <c s="27" r="M103">
        <f>AVERAGE(J103,L103)</f>
        <v>16</v>
      </c>
      <c s="21" r="N103">
        <f>VLOOKUP(B103,Data!A:E,5,0)</f>
        <v>0.553435114503817</v>
      </c>
      <c s="92" r="O103">
        <f>VLOOKUP(B103,Data!G:N,8,0)</f>
        <v>55</v>
      </c>
      <c s="92" r="P103">
        <v>1</v>
      </c>
      <c t="s" s="87" r="Q103">
        <v>222</v>
      </c>
      <c t="str" s="32" r="R103">
        <f>VLOOKUP(Q103,Data!P:Q,2,0)</f>
        <v>ID, NV, AR, CO, WY</v>
      </c>
    </row>
    <row customHeight="1" r="104" ht="15.0">
      <c s="32" r="A104">
        <f>VLOOKUP(B104,'FCS Rank'!B:L,10,0)</f>
        <v>116</v>
      </c>
      <c t="s" s="94" r="B104">
        <v>150</v>
      </c>
      <c t="s" s="32" r="C104">
        <v>65</v>
      </c>
      <c s="32" r="D104">
        <v>121</v>
      </c>
      <c s="32" r="E104">
        <f>VLOOKUP(B104,'FCS Rank'!B:L,4,0)</f>
        <v>2</v>
      </c>
      <c s="32" r="F104">
        <f>VLOOKUP(B104,'FCS Rank'!B:L,5,0)</f>
        <v>9</v>
      </c>
      <c s="32" r="G104">
        <v>6</v>
      </c>
      <c s="32" r="H104">
        <v>358</v>
      </c>
      <c s="32" r="I104">
        <f>VLOOKUP(B104,'FCS Rank'!B:L,8,0)</f>
        <v>197</v>
      </c>
      <c s="32" r="J104">
        <v>57</v>
      </c>
      <c s="32" r="K104">
        <f>VLOOKUP(B104,'FCS Rank'!B:L,9,0)</f>
        <v>506</v>
      </c>
      <c s="32" r="L104">
        <v>122</v>
      </c>
      <c s="27" r="M104">
        <f>AVERAGE(J104,L104)</f>
        <v>89.5</v>
      </c>
      <c s="21" r="N104">
        <f>VLOOKUP(B104,Data!A:E,5,0)</f>
        <v>0.404761904761905</v>
      </c>
      <c s="92" r="O104">
        <f>VLOOKUP(B104,Data!G:N,8,0)</f>
        <v>40</v>
      </c>
      <c s="92" r="P104">
        <v>1</v>
      </c>
      <c t="s" s="87" r="Q104">
        <v>180</v>
      </c>
      <c t="str" s="32" r="R104">
        <f>VLOOKUP(Q104,Data!P:Q,2,0)</f>
        <v>MD, WV, OH</v>
      </c>
    </row>
    <row customHeight="1" r="105" ht="15.0">
      <c s="32" r="A105">
        <f>VLOOKUP(B105,'FCS Rank'!B:L,10,0)</f>
        <v>22</v>
      </c>
      <c t="s" s="94" r="B105">
        <v>41</v>
      </c>
      <c t="s" s="32" r="C105">
        <v>15</v>
      </c>
      <c s="32" r="D105">
        <v>52</v>
      </c>
      <c s="32" r="E105">
        <f>VLOOKUP(B105,'FCS Rank'!B:L,4,0)</f>
        <v>6</v>
      </c>
      <c s="32" r="F105">
        <f>VLOOKUP(B105,'FCS Rank'!B:L,5,0)</f>
        <v>5</v>
      </c>
      <c s="32" r="G105">
        <v>13</v>
      </c>
      <c s="32" r="H105">
        <v>158</v>
      </c>
      <c s="32" r="I105">
        <f>VLOOKUP(B105,'FCS Rank'!B:L,8,0)</f>
        <v>125</v>
      </c>
      <c s="32" r="J105">
        <v>20</v>
      </c>
      <c s="32" r="K105">
        <f>VLOOKUP(B105,'FCS Rank'!B:L,9,0)</f>
        <v>130</v>
      </c>
      <c s="32" r="L105">
        <v>22</v>
      </c>
      <c s="27" r="M105">
        <f>AVERAGE(J105,L105)</f>
        <v>21</v>
      </c>
      <c s="21" r="N105">
        <f>VLOOKUP(B105,Data!A:E,5,0)</f>
        <v>0.637002341920375</v>
      </c>
      <c s="92" r="O105">
        <f>VLOOKUP(B105,Data!G:N,8,0)</f>
        <v>55</v>
      </c>
      <c s="92" r="P105">
        <v>1</v>
      </c>
      <c t="s" s="87" r="Q105">
        <v>210</v>
      </c>
      <c t="str" s="32" r="R105">
        <f>VLOOKUP(Q105,Data!P:Q,2,0)</f>
        <v>OK, NM, LA, AR</v>
      </c>
    </row>
    <row customHeight="1" r="106" ht="15.0">
      <c s="32" r="A106">
        <f>VLOOKUP(B106,'FCS Rank'!B:L,10,0)</f>
        <v>28</v>
      </c>
      <c t="s" s="94" r="B106">
        <v>67</v>
      </c>
      <c t="s" s="32" r="C106">
        <v>68</v>
      </c>
      <c s="32" r="D106">
        <v>42</v>
      </c>
      <c s="32" r="E106">
        <f>VLOOKUP(B106,'FCS Rank'!B:L,4,0)</f>
        <v>9</v>
      </c>
      <c s="32" r="F106">
        <f>VLOOKUP(B106,'FCS Rank'!B:L,5,0)</f>
        <v>4</v>
      </c>
      <c s="32" r="G106">
        <v>5</v>
      </c>
      <c s="32" r="H106">
        <v>155</v>
      </c>
      <c s="32" r="I106">
        <f>VLOOKUP(B106,'FCS Rank'!B:L,8,0)</f>
        <v>115</v>
      </c>
      <c s="32" r="J106">
        <v>16</v>
      </c>
      <c s="32" r="K106">
        <f>VLOOKUP(B106,'FCS Rank'!B:L,9,0)</f>
        <v>171</v>
      </c>
      <c s="32" r="L106">
        <v>45</v>
      </c>
      <c s="27" r="M106">
        <f>AVERAGE(J106,L106)</f>
        <v>30.5</v>
      </c>
      <c s="21" r="N106">
        <f>VLOOKUP(B106,Data!A:E,5,0)</f>
        <v>0.313953488372093</v>
      </c>
      <c s="92" r="O106">
        <f>VLOOKUP(B106,Data!G:N,8,0)</f>
        <v>45</v>
      </c>
      <c s="92" r="P106">
        <v>1</v>
      </c>
      <c t="s" s="87" r="Q106">
        <v>166</v>
      </c>
      <c t="str" s="32" r="R106">
        <f>VLOOKUP(Q106,Data!P:Q,2,0)</f>
        <v>PA, VT, NH</v>
      </c>
    </row>
    <row customHeight="1" r="107" ht="15.0">
      <c s="32" r="A107">
        <f>VLOOKUP(B107,'FCS Rank'!B:L,10,0)</f>
        <v>79</v>
      </c>
      <c t="s" s="94" r="B107">
        <v>117</v>
      </c>
      <c t="s" s="32" r="C107">
        <v>35</v>
      </c>
      <c s="32" r="D107">
        <v>90</v>
      </c>
      <c s="32" r="E107">
        <f>VLOOKUP(B107,'FCS Rank'!B:L,4,0)</f>
        <v>5</v>
      </c>
      <c s="32" r="F107">
        <f>VLOOKUP(B107,'FCS Rank'!B:L,5,0)</f>
        <v>6</v>
      </c>
      <c s="32" r="G107">
        <v>1</v>
      </c>
      <c s="32" r="H107">
        <v>249</v>
      </c>
      <c s="32" r="I107">
        <f>VLOOKUP(B107,'FCS Rank'!B:L,8,0)</f>
        <v>165</v>
      </c>
      <c s="32" r="J107">
        <v>41</v>
      </c>
      <c s="32" r="K107">
        <f>VLOOKUP(B107,'FCS Rank'!B:L,9,0)</f>
        <v>255</v>
      </c>
      <c s="32" r="L107">
        <v>89</v>
      </c>
      <c s="27" r="M107">
        <f>AVERAGE(J107,L107)</f>
        <v>65</v>
      </c>
      <c s="21" r="N107">
        <f>VLOOKUP(B107,Data!A:E,5,0)</f>
        <v>0.462033462033462</v>
      </c>
      <c s="92" r="O107">
        <f>VLOOKUP(B107,Data!G:N,8,0)</f>
        <v>45</v>
      </c>
      <c s="92" r="P107">
        <v>1</v>
      </c>
      <c t="s" s="87" r="Q107">
        <v>174</v>
      </c>
      <c t="str" s="32" r="R107">
        <f>VLOOKUP(Q107,Data!P:Q,2,0)</f>
        <v>KY, AR, MS, AL, GA, NC</v>
      </c>
    </row>
    <row customHeight="1" r="108" ht="15.0">
      <c s="32" r="A108">
        <f>VLOOKUP(B108,'FCS Rank'!B:L,10,0)</f>
        <v>46</v>
      </c>
      <c t="s" s="94" r="B108">
        <v>66</v>
      </c>
      <c t="s" s="32" r="C108">
        <v>35</v>
      </c>
      <c s="32" r="D108">
        <v>62</v>
      </c>
      <c s="32" r="E108">
        <f>VLOOKUP(B108,'FCS Rank'!B:L,4,0)</f>
        <v>7</v>
      </c>
      <c s="32" r="F108">
        <f>VLOOKUP(B108,'FCS Rank'!B:L,5,0)</f>
        <v>4</v>
      </c>
      <c s="32" r="G108">
        <v>21</v>
      </c>
      <c s="32" r="H108">
        <v>161</v>
      </c>
      <c s="32" r="I108">
        <f>VLOOKUP(B108,'FCS Rank'!B:L,8,0)</f>
        <v>161</v>
      </c>
      <c s="32" r="J108">
        <v>39</v>
      </c>
      <c s="32" r="K108">
        <f>VLOOKUP(B108,'FCS Rank'!B:L,9,0)</f>
        <v>168</v>
      </c>
      <c s="32" r="L108">
        <v>44</v>
      </c>
      <c s="27" r="M108">
        <f>AVERAGE(J108,L108)</f>
        <v>41.5</v>
      </c>
      <c s="21" r="N108">
        <f>VLOOKUP(B108,Data!A:E,5,0)</f>
        <v>0.397003745318352</v>
      </c>
      <c s="92" r="O108">
        <f>VLOOKUP(B108,Data!G:N,8,0)</f>
        <v>45</v>
      </c>
      <c s="92" r="P108">
        <v>1</v>
      </c>
      <c t="s" s="87" r="Q108">
        <v>174</v>
      </c>
      <c t="str" s="32" r="R108">
        <f>VLOOKUP(Q108,Data!P:Q,2,0)</f>
        <v>KY, AR, MS, AL, GA, NC</v>
      </c>
    </row>
    <row customHeight="1" r="109" ht="15.0">
      <c s="32" r="A109">
        <f>VLOOKUP(B109,'FCS Rank'!B:L,10,0)</f>
        <v>78</v>
      </c>
      <c t="s" s="94" r="B109">
        <v>96</v>
      </c>
      <c t="s" s="32" r="C109">
        <v>35</v>
      </c>
      <c s="32" r="D109">
        <v>69</v>
      </c>
      <c s="32" r="E109">
        <f>VLOOKUP(B109,'FCS Rank'!B:L,4,0)</f>
        <v>5</v>
      </c>
      <c s="32" r="F109">
        <f>VLOOKUP(B109,'FCS Rank'!B:L,5,0)</f>
        <v>6</v>
      </c>
      <c s="32" r="G109">
        <v>10</v>
      </c>
      <c s="32" r="H109">
        <v>194</v>
      </c>
      <c s="32" r="I109">
        <f>VLOOKUP(B109,'FCS Rank'!B:L,8,0)</f>
        <v>134</v>
      </c>
      <c s="32" r="J109">
        <v>26</v>
      </c>
      <c s="32" r="K109">
        <f>VLOOKUP(B109,'FCS Rank'!B:L,9,0)</f>
        <v>218</v>
      </c>
      <c s="32" r="L109">
        <v>68</v>
      </c>
      <c s="27" r="M109">
        <f>AVERAGE(J109,L109)</f>
        <v>47</v>
      </c>
      <c s="21" r="N109">
        <f>VLOOKUP(B109,Data!A:E,5,0)</f>
        <v>0.447667087011349</v>
      </c>
      <c s="92" r="O109">
        <f>VLOOKUP(B109,Data!G:N,8,0)</f>
        <v>45</v>
      </c>
      <c s="92" r="P109">
        <v>1</v>
      </c>
      <c t="s" s="87" r="Q109">
        <v>174</v>
      </c>
      <c t="str" s="32" r="R109">
        <f>VLOOKUP(Q109,Data!P:Q,2,0)</f>
        <v>KY, AR, MS, AL, GA, NC</v>
      </c>
    </row>
    <row customHeight="1" r="110" ht="15.0">
      <c s="32" r="A110">
        <f>VLOOKUP(B110,'FCS Rank'!B:L,10,0)</f>
        <v>123</v>
      </c>
      <c t="s" s="94" r="B110">
        <v>144</v>
      </c>
      <c t="s" s="32" r="C110">
        <v>87</v>
      </c>
      <c s="32" r="D110">
        <v>118</v>
      </c>
      <c s="32" r="E110">
        <f>VLOOKUP(B110,'FCS Rank'!B:L,4,0)</f>
        <v>4</v>
      </c>
      <c s="32" r="F110">
        <f>VLOOKUP(B110,'FCS Rank'!B:L,5,0)</f>
        <v>7</v>
      </c>
      <c s="32" r="G110">
        <v>4</v>
      </c>
      <c s="32" r="H110">
        <v>451</v>
      </c>
      <c s="32" r="I110">
        <f>VLOOKUP(B110,'FCS Rank'!B:L,8,0)</f>
        <v>376</v>
      </c>
      <c s="32" r="J110">
        <v>113</v>
      </c>
      <c s="32" r="K110">
        <f>VLOOKUP(B110,'FCS Rank'!B:L,9,0)</f>
        <v>388</v>
      </c>
      <c s="32" r="L110">
        <v>116</v>
      </c>
      <c s="27" r="M110">
        <f>AVERAGE(J110,L110)</f>
        <v>114.5</v>
      </c>
      <c s="21" r="N110">
        <f>VLOOKUP(B110,Data!A:E,5,0)</f>
        <v>0.408139534883721</v>
      </c>
      <c s="92" r="O110">
        <f>VLOOKUP(B110,Data!G:N,8,0)</f>
        <v>40</v>
      </c>
      <c s="92" r="P110">
        <v>1</v>
      </c>
      <c t="s" s="87" r="Q110">
        <v>210</v>
      </c>
      <c t="str" s="32" r="R110">
        <f>VLOOKUP(Q110,Data!P:Q,2,0)</f>
        <v>OK, NM, LA, AR</v>
      </c>
    </row>
    <row customHeight="1" r="111" ht="15.0">
      <c s="32" r="A111">
        <f>VLOOKUP(B111,'FCS Rank'!B:L,10,0)</f>
        <v>48</v>
      </c>
      <c t="s" s="94" r="B111">
        <v>24</v>
      </c>
      <c t="s" s="32" r="C111">
        <v>17</v>
      </c>
      <c s="32" r="D111">
        <v>26</v>
      </c>
      <c s="32" r="E111">
        <f>VLOOKUP(B111,'FCS Rank'!B:L,4,0)</f>
        <v>4</v>
      </c>
      <c s="32" r="F111">
        <f>VLOOKUP(B111,'FCS Rank'!B:L,5,0)</f>
        <v>7</v>
      </c>
      <c s="32" r="G111">
        <v>4</v>
      </c>
      <c s="32" r="H111">
        <v>142</v>
      </c>
      <c s="32" r="I111">
        <f>VLOOKUP(B111,'FCS Rank'!B:L,8,0)</f>
        <v>184</v>
      </c>
      <c s="32" r="J111">
        <v>50</v>
      </c>
      <c s="32" r="K111">
        <f>VLOOKUP(B111,'FCS Rank'!B:L,9,0)</f>
        <v>105</v>
      </c>
      <c s="32" r="L111">
        <v>9</v>
      </c>
      <c s="27" r="M111">
        <f>AVERAGE(J111,L111)</f>
        <v>29.5</v>
      </c>
      <c s="21" r="N111">
        <f>VLOOKUP(B111,Data!A:E,5,0)</f>
        <v>0.110782865583456</v>
      </c>
      <c s="92" r="O111">
        <f>VLOOKUP(B111,Data!G:N,8,0)</f>
        <v>55</v>
      </c>
      <c s="92" r="P111">
        <v>1</v>
      </c>
      <c t="s" s="87" r="Q111">
        <v>187</v>
      </c>
      <c t="str" s="32" r="R111">
        <f>VLOOKUP(Q111,Data!P:Q,2,0)</f>
        <v>NC, TN, GA</v>
      </c>
    </row>
    <row customHeight="1" r="112" ht="15.0">
      <c s="32" r="A112">
        <f>VLOOKUP(B112,'FCS Rank'!B:L,10,0)</f>
        <v>7</v>
      </c>
      <c t="s" s="94" r="B112">
        <v>61</v>
      </c>
      <c t="s" s="32" r="C112">
        <v>22</v>
      </c>
      <c s="32" r="D112">
        <v>8</v>
      </c>
      <c s="32" r="E112">
        <f>VLOOKUP(B112,'FCS Rank'!B:L,4,0)</f>
        <v>9</v>
      </c>
      <c s="32" r="F112">
        <f>VLOOKUP(B112,'FCS Rank'!B:L,5,0)</f>
        <v>3</v>
      </c>
      <c s="32" r="G112">
        <v>5</v>
      </c>
      <c s="32" r="H112">
        <v>100</v>
      </c>
      <c s="32" r="I112">
        <f>VLOOKUP(B112,'FCS Rank'!B:L,8,0)</f>
        <v>93</v>
      </c>
      <c s="32" r="J112">
        <v>9</v>
      </c>
      <c s="32" r="K112">
        <f>VLOOKUP(B112,'FCS Rank'!B:L,9,0)</f>
        <v>162</v>
      </c>
      <c s="32" r="L112">
        <v>40</v>
      </c>
      <c s="27" r="M112">
        <f>AVERAGE(J112,L112)</f>
        <v>24.5</v>
      </c>
      <c s="21" r="N112">
        <f>VLOOKUP(B112,Data!A:E,5,0)</f>
        <v>0.350374064837905</v>
      </c>
      <c s="92" r="O112">
        <f>VLOOKUP(B112,Data!G:N,8,0)</f>
        <v>50</v>
      </c>
      <c s="92" r="P112">
        <v>1</v>
      </c>
      <c t="s" s="87" r="Q112">
        <v>215</v>
      </c>
      <c t="str" s="32" r="R112">
        <f>VLOOKUP(Q112,Data!P:Q,2,0)</f>
        <v>DE, PA, WV, VA</v>
      </c>
    </row>
    <row customHeight="1" r="113" ht="15.0">
      <c s="32" r="A113">
        <f>VLOOKUP(B113,'FCS Rank'!B:L,10,0)</f>
        <v>60</v>
      </c>
      <c t="s" s="94" r="B113">
        <v>44</v>
      </c>
      <c t="s" s="32" r="C113">
        <v>20</v>
      </c>
      <c s="32" r="D113">
        <v>82</v>
      </c>
      <c s="32" r="E113">
        <f>VLOOKUP(B113,'FCS Rank'!B:L,4,0)</f>
        <v>4</v>
      </c>
      <c s="32" r="F113">
        <f>VLOOKUP(B113,'FCS Rank'!B:L,5,0)</f>
        <v>7</v>
      </c>
      <c s="32" r="G113">
        <v>3</v>
      </c>
      <c s="32" r="H113">
        <v>238</v>
      </c>
      <c s="32" r="I113">
        <f>VLOOKUP(B113,'FCS Rank'!B:L,8,0)</f>
        <v>245</v>
      </c>
      <c s="32" r="J113">
        <v>76</v>
      </c>
      <c s="32" r="K113">
        <f>VLOOKUP(B113,'FCS Rank'!B:L,9,0)</f>
        <v>136</v>
      </c>
      <c s="32" r="L113">
        <v>25</v>
      </c>
      <c s="27" r="M113">
        <f>AVERAGE(J113,L113)</f>
        <v>50.5</v>
      </c>
      <c s="21" r="N113">
        <f>VLOOKUP(B113,Data!A:E,5,0)</f>
        <v>0.518413597733711</v>
      </c>
      <c s="92" r="O113">
        <f>VLOOKUP(B113,Data!G:N,8,0)</f>
        <v>50</v>
      </c>
      <c s="92" r="P113">
        <v>1</v>
      </c>
      <c t="s" s="87" r="Q113">
        <v>182</v>
      </c>
      <c t="str" s="32" r="R113">
        <f>VLOOKUP(Q113,Data!P:Q,2,0)</f>
        <v>OR, NV, AZ</v>
      </c>
    </row>
    <row customHeight="1" r="114" ht="15.0">
      <c s="32" r="A114">
        <f>VLOOKUP(B114,'FCS Rank'!B:L,10,0)</f>
        <v>124</v>
      </c>
      <c t="s" s="94" r="B114">
        <v>151</v>
      </c>
      <c t="s" s="32" r="C114">
        <v>70</v>
      </c>
      <c s="32" r="D114">
        <v>125</v>
      </c>
      <c s="32" r="E114">
        <f>VLOOKUP(B114,'FCS Rank'!B:L,4,0)</f>
        <v>1</v>
      </c>
      <c s="32" r="F114">
        <f>VLOOKUP(B114,'FCS Rank'!B:L,5,0)</f>
        <v>10</v>
      </c>
      <c s="32" r="G114">
        <v>1</v>
      </c>
      <c s="32" r="H114">
        <v>511</v>
      </c>
      <c s="32" r="I114">
        <f>VLOOKUP(B114,'FCS Rank'!B:L,8,0)</f>
        <v>450</v>
      </c>
      <c s="32" r="J114">
        <v>120</v>
      </c>
      <c s="32" r="K114">
        <f>VLOOKUP(B114,'FCS Rank'!B:L,9,0)</f>
        <v>578</v>
      </c>
      <c s="32" r="L114">
        <v>123</v>
      </c>
      <c s="27" r="M114">
        <f>AVERAGE(J114,L114)</f>
        <v>121.5</v>
      </c>
      <c s="21" r="N114">
        <f>VLOOKUP(B114,Data!A:E,5,0)</f>
        <v>0.567885117493473</v>
      </c>
      <c s="92" r="O114">
        <f>VLOOKUP(B114,Data!G:N,8,0)</f>
        <v>35</v>
      </c>
      <c s="92" r="P114">
        <v>1</v>
      </c>
      <c t="s" s="87" r="Q114">
        <v>181</v>
      </c>
      <c t="str" s="32" r="R114">
        <f>VLOOKUP(Q114,Data!P:Q,2,0)</f>
        <v>KY, IL, OH, MI</v>
      </c>
    </row>
    <row customHeight="1" r="115" ht="15.0">
      <c s="32" r="A115">
        <f>VLOOKUP(B115,'FCS Rank'!B:L,10,0)</f>
        <v>76</v>
      </c>
      <c t="s" s="94" r="B115">
        <v>89</v>
      </c>
      <c t="s" s="32" r="C115">
        <v>22</v>
      </c>
      <c s="32" r="D115">
        <v>80</v>
      </c>
      <c s="32" r="E115">
        <f>VLOOKUP(B115,'FCS Rank'!B:L,4,0)</f>
        <v>2</v>
      </c>
      <c s="32" r="F115">
        <f>VLOOKUP(B115,'FCS Rank'!B:L,5,0)</f>
        <v>9</v>
      </c>
      <c s="32" r="G115">
        <v>6</v>
      </c>
      <c s="32" r="H115">
        <v>239</v>
      </c>
      <c s="32" r="I115">
        <f>VLOOKUP(B115,'FCS Rank'!B:L,8,0)</f>
        <v>276</v>
      </c>
      <c s="32" r="J115">
        <v>86</v>
      </c>
      <c s="32" r="K115">
        <f>VLOOKUP(B115,'FCS Rank'!B:L,9,0)</f>
        <v>204</v>
      </c>
      <c s="32" r="L115">
        <v>61</v>
      </c>
      <c s="27" r="M115">
        <f>AVERAGE(J115,L115)</f>
        <v>73.5</v>
      </c>
      <c s="21" r="N115">
        <f>VLOOKUP(B115,Data!A:E,5,0)</f>
        <v>0.425714285714286</v>
      </c>
      <c s="92" r="O115">
        <f>VLOOKUP(B115,Data!G:N,8,0)</f>
        <v>45</v>
      </c>
      <c s="92" r="P115">
        <v>2</v>
      </c>
      <c t="s" s="87" r="Q115">
        <v>180</v>
      </c>
      <c t="str" s="32" r="R115">
        <f>VLOOKUP(Q115,Data!P:Q,2,0)</f>
        <v>MD, WV, OH</v>
      </c>
    </row>
    <row customHeight="1" r="116" ht="15.0">
      <c s="32" r="A116">
        <f>VLOOKUP(B116,'FCS Rank'!B:L,10,0)</f>
        <v>110</v>
      </c>
      <c t="s" s="94" r="B116">
        <v>133</v>
      </c>
      <c t="s" s="32" r="C116">
        <v>68</v>
      </c>
      <c s="32" r="D116">
        <v>111</v>
      </c>
      <c s="32" r="E116">
        <f>VLOOKUP(B116,'FCS Rank'!B:L,4,0)</f>
        <v>2</v>
      </c>
      <c s="32" r="F116">
        <f>VLOOKUP(B116,'FCS Rank'!B:L,5,0)</f>
        <v>9</v>
      </c>
      <c s="32" r="G116">
        <v>2</v>
      </c>
      <c s="32" r="H116">
        <v>353</v>
      </c>
      <c s="32" r="I116">
        <f>VLOOKUP(B116,'FCS Rank'!B:L,8,0)</f>
        <v>365</v>
      </c>
      <c s="32" r="J116">
        <v>108</v>
      </c>
      <c s="32" r="K116">
        <f>VLOOKUP(B116,'FCS Rank'!B:L,9,0)</f>
        <v>315</v>
      </c>
      <c s="32" r="L116">
        <v>105</v>
      </c>
      <c s="27" r="M116">
        <f>AVERAGE(J116,L116)</f>
        <v>106.5</v>
      </c>
      <c s="21" r="N116">
        <f>VLOOKUP(B116,Data!A:E,5,0)</f>
        <v>0.548340548340548</v>
      </c>
      <c s="92" r="O116">
        <f>VLOOKUP(B116,Data!G:N,8,0)</f>
        <v>40</v>
      </c>
      <c s="92" r="P116">
        <v>1</v>
      </c>
      <c t="s" s="87" r="Q116">
        <v>207</v>
      </c>
      <c t="str" s="32" r="R116">
        <f>VLOOKUP(Q116,Data!P:Q,2,0)</f>
        <v>WV, KY, NC</v>
      </c>
    </row>
    <row customHeight="1" r="117" ht="15.0">
      <c s="32" r="A117">
        <f>VLOOKUP(B117,'FCS Rank'!B:L,10,0)</f>
        <v>102</v>
      </c>
      <c t="s" s="94" r="B117">
        <v>102</v>
      </c>
      <c t="s" s="32" r="C117">
        <v>65</v>
      </c>
      <c s="32" r="D117">
        <v>116</v>
      </c>
      <c s="32" r="E117">
        <f>VLOOKUP(B117,'FCS Rank'!B:L,4,0)</f>
        <v>4</v>
      </c>
      <c s="32" r="F117">
        <f>VLOOKUP(B117,'FCS Rank'!B:L,5,0)</f>
        <v>7</v>
      </c>
      <c s="32" r="G117">
        <v>1</v>
      </c>
      <c s="32" r="H117">
        <v>373</v>
      </c>
      <c s="32" r="I117">
        <f>VLOOKUP(B117,'FCS Rank'!B:L,8,0)</f>
        <v>321</v>
      </c>
      <c s="32" r="J117">
        <v>101</v>
      </c>
      <c s="32" r="K117">
        <f>VLOOKUP(B117,'FCS Rank'!B:L,9,0)</f>
        <v>230</v>
      </c>
      <c s="32" r="L117">
        <v>74</v>
      </c>
      <c s="27" r="M117">
        <f>AVERAGE(J117,L117)</f>
        <v>87.5</v>
      </c>
      <c s="21" r="N117">
        <f>VLOOKUP(B117,Data!A:E,5,0)</f>
        <v>0.356028368794326</v>
      </c>
      <c s="92" r="O117">
        <f>VLOOKUP(B117,Data!G:N,8,0)</f>
        <v>45</v>
      </c>
      <c s="92" r="P117">
        <v>1</v>
      </c>
      <c t="s" s="87" r="Q117">
        <v>166</v>
      </c>
      <c t="str" s="32" r="R117">
        <f>VLOOKUP(Q117,Data!P:Q,2,0)</f>
        <v>PA, VT, NH</v>
      </c>
    </row>
    <row customHeight="1" r="118" ht="15.0">
      <c s="32" r="A118">
        <f>VLOOKUP(B118,'FCS Rank'!B:L,10,0)</f>
        <v>45</v>
      </c>
      <c t="s" s="94" r="B118">
        <v>85</v>
      </c>
      <c t="s" s="32" r="C118">
        <v>20</v>
      </c>
      <c s="32" r="D118">
        <v>81</v>
      </c>
      <c s="32" r="E118">
        <f>VLOOKUP(B118,'FCS Rank'!B:L,4,0)</f>
        <v>5</v>
      </c>
      <c s="32" r="F118">
        <f>VLOOKUP(B118,'FCS Rank'!B:L,5,0)</f>
        <v>6</v>
      </c>
      <c s="32" r="G118"/>
      <c s="32" r="H118">
        <v>231</v>
      </c>
      <c s="32" r="I118">
        <f>VLOOKUP(B118,'FCS Rank'!B:L,8,0)</f>
        <v>104</v>
      </c>
      <c s="32" r="J118">
        <v>12</v>
      </c>
      <c s="32" r="K118">
        <f>VLOOKUP(B118,'FCS Rank'!B:L,9,0)</f>
        <v>199</v>
      </c>
      <c s="32" r="L118">
        <v>58</v>
      </c>
      <c s="27" r="M118">
        <f>AVERAGE(J118,L118)</f>
        <v>35</v>
      </c>
      <c s="21" r="N118">
        <f>VLOOKUP(B118,Data!A:E,5,0)</f>
        <v>0.401048492791612</v>
      </c>
      <c s="92" r="O118">
        <f>VLOOKUP(B118,Data!G:N,8,0)</f>
        <v>45</v>
      </c>
      <c s="92" r="P118">
        <v>1</v>
      </c>
      <c t="s" s="87" r="Q118">
        <v>222</v>
      </c>
      <c t="str" s="32" r="R118">
        <f>VLOOKUP(Q118,Data!P:Q,2,0)</f>
        <v>ID, NV, AR, CO, WY</v>
      </c>
    </row>
    <row customHeight="1" r="119" ht="15.0">
      <c s="32" r="A119">
        <f>VLOOKUP(B119,'FCS Rank'!B:L,10,0)</f>
        <v>90</v>
      </c>
      <c t="s" s="94" r="B119">
        <v>145</v>
      </c>
      <c t="s" s="32" r="C119">
        <v>17</v>
      </c>
      <c s="32" r="D119">
        <v>75</v>
      </c>
      <c s="32" r="E119">
        <f>VLOOKUP(B119,'FCS Rank'!B:L,4,0)</f>
        <v>1</v>
      </c>
      <c s="32" r="F119">
        <f>VLOOKUP(B119,'FCS Rank'!B:L,5,0)</f>
        <v>10</v>
      </c>
      <c s="32" r="G119">
        <v>5</v>
      </c>
      <c s="32" r="H119">
        <v>229</v>
      </c>
      <c s="32" r="I119">
        <f>VLOOKUP(B119,'FCS Rank'!B:L,8,0)</f>
        <v>191</v>
      </c>
      <c s="32" r="J119">
        <v>54</v>
      </c>
      <c s="32" r="K119">
        <f>VLOOKUP(B119,'FCS Rank'!B:L,9,0)</f>
        <v>414</v>
      </c>
      <c s="32" r="L119">
        <v>117</v>
      </c>
      <c s="27" r="M119">
        <f>AVERAGE(J119,L119)</f>
        <v>85.5</v>
      </c>
      <c s="21" r="N119">
        <f>VLOOKUP(B119,Data!A:E,5,0)</f>
        <v>0.466045272969374</v>
      </c>
      <c s="92" r="O119">
        <f>VLOOKUP(B119,Data!G:N,8,0)</f>
        <v>35</v>
      </c>
      <c s="92" r="P119">
        <v>1</v>
      </c>
      <c t="s" s="87" r="Q119">
        <v>169</v>
      </c>
      <c t="str" s="32" r="R119">
        <f>VLOOKUP(Q119,Data!P:Q,2,0)</f>
        <v>VA, TN, SC</v>
      </c>
    </row>
    <row customHeight="1" r="120" ht="15.0">
      <c s="32" r="A120">
        <f>VLOOKUP(B120,'FCS Rank'!B:L,10,0)</f>
        <v>59</v>
      </c>
      <c t="s" s="94" r="B120">
        <v>90</v>
      </c>
      <c t="s" s="32" r="C120">
        <v>12</v>
      </c>
      <c s="32" r="D120">
        <v>45</v>
      </c>
      <c s="32" r="E120">
        <f>VLOOKUP(B120,'FCS Rank'!B:L,4,0)</f>
        <v>2</v>
      </c>
      <c s="32" r="F120">
        <f>VLOOKUP(B120,'FCS Rank'!B:L,5,0)</f>
        <v>9</v>
      </c>
      <c s="32" r="G120">
        <v>7</v>
      </c>
      <c s="32" r="H120">
        <v>184</v>
      </c>
      <c s="32" r="I120">
        <f>VLOOKUP(B120,'FCS Rank'!B:L,8,0)</f>
        <v>236</v>
      </c>
      <c s="32" r="J120">
        <v>71</v>
      </c>
      <c s="32" r="K120">
        <f>VLOOKUP(B120,'FCS Rank'!B:L,9,0)</f>
        <v>205</v>
      </c>
      <c s="32" r="L120">
        <v>62</v>
      </c>
      <c s="27" r="M120">
        <f>AVERAGE(J120,L120)</f>
        <v>66.5</v>
      </c>
      <c s="21" r="N120">
        <f>VLOOKUP(B120,Data!A:E,5,0)</f>
        <v>0.381742738589212</v>
      </c>
      <c s="92" r="O120">
        <f>VLOOKUP(B120,Data!G:N,8,0)</f>
        <v>40</v>
      </c>
      <c s="92" r="P120">
        <v>1</v>
      </c>
      <c t="s" s="87" r="Q120">
        <v>197</v>
      </c>
      <c t="str" s="32" r="R120">
        <f>VLOOKUP(Q120,Data!P:Q,2,0)</f>
        <v>IA, MO, KY, IN, WI</v>
      </c>
    </row>
    <row customHeight="1" r="121" ht="15.0">
      <c s="32" r="A121">
        <f>VLOOKUP(B121,'FCS Rank'!B:L,10,0)</f>
        <v>43</v>
      </c>
      <c t="s" s="94" r="B121">
        <v>33</v>
      </c>
      <c t="s" s="32" r="C121">
        <v>22</v>
      </c>
      <c s="32" r="D121">
        <v>31</v>
      </c>
      <c s="32" r="E121">
        <f>VLOOKUP(B121,'FCS Rank'!B:L,4,0)</f>
        <v>5</v>
      </c>
      <c s="32" r="F121">
        <f>VLOOKUP(B121,'FCS Rank'!B:L,5,0)</f>
        <v>6</v>
      </c>
      <c s="32" r="G121">
        <v>1</v>
      </c>
      <c s="32" r="H121">
        <v>144</v>
      </c>
      <c s="32" r="I121">
        <f>VLOOKUP(B121,'FCS Rank'!B:L,8,0)</f>
        <v>294</v>
      </c>
      <c s="32" r="J121">
        <v>96</v>
      </c>
      <c s="32" r="K121">
        <f>VLOOKUP(B121,'FCS Rank'!B:L,9,0)</f>
        <v>122</v>
      </c>
      <c s="32" r="L121">
        <v>15</v>
      </c>
      <c s="27" r="M121">
        <f>AVERAGE(J121,L121)</f>
        <v>55.5</v>
      </c>
      <c s="21" r="N121">
        <f>VLOOKUP(B121,Data!A:E,5,0)</f>
        <v>0.388732394366197</v>
      </c>
      <c s="92" r="O121">
        <f>VLOOKUP(B121,Data!G:N,8,0)</f>
        <v>50</v>
      </c>
      <c s="92" r="P121">
        <v>1</v>
      </c>
      <c t="s" s="87" r="Q121">
        <v>207</v>
      </c>
      <c t="str" s="32" r="R121">
        <f>VLOOKUP(Q121,Data!P:Q,2,0)</f>
        <v>WV, KY, NC</v>
      </c>
    </row>
    <row customHeight="1" r="122" ht="15.0">
      <c s="32" r="A122">
        <f>VLOOKUP(B122,'FCS Rank'!B:L,10,0)</f>
        <v>10</v>
      </c>
      <c t="s" s="94" r="B122">
        <v>40</v>
      </c>
      <c t="s" s="32" r="C122">
        <v>17</v>
      </c>
      <c s="32" r="D122">
        <v>2</v>
      </c>
      <c s="32" r="E122">
        <f>VLOOKUP(B122,'FCS Rank'!B:L,4,0)</f>
        <v>8</v>
      </c>
      <c s="32" r="F122">
        <f>VLOOKUP(B122,'FCS Rank'!B:L,5,0)</f>
        <v>4</v>
      </c>
      <c s="32" r="G122">
        <v>2</v>
      </c>
      <c s="32" r="H122">
        <v>64</v>
      </c>
      <c s="32" r="I122">
        <f>VLOOKUP(B122,'FCS Rank'!B:L,8,0)</f>
        <v>118</v>
      </c>
      <c s="32" r="J122">
        <v>18</v>
      </c>
      <c s="32" r="K122">
        <f>VLOOKUP(B122,'FCS Rank'!B:L,9,0)</f>
        <v>129</v>
      </c>
      <c s="32" r="L122">
        <v>21</v>
      </c>
      <c s="27" r="M122">
        <f>AVERAGE(J122,L122)</f>
        <v>19.5</v>
      </c>
      <c s="21" r="N122">
        <f>VLOOKUP(B122,Data!A:E,5,0)</f>
        <v>0.129186602870813</v>
      </c>
      <c s="92" r="O122">
        <f>VLOOKUP(B122,Data!G:N,8,0)</f>
        <v>50</v>
      </c>
      <c s="92" r="P122">
        <v>1</v>
      </c>
      <c t="s" s="87" r="Q122">
        <v>187</v>
      </c>
      <c t="str" s="32" r="R122">
        <f>VLOOKUP(Q122,Data!P:Q,2,0)</f>
        <v>NC, TN, GA</v>
      </c>
    </row>
    <row customHeight="1" r="123" ht="15.0">
      <c s="32" r="A123">
        <f>VLOOKUP(B123,'FCS Rank'!B:L,10,0)</f>
        <v>65</v>
      </c>
      <c t="s" s="94" r="B123">
        <v>88</v>
      </c>
      <c t="s" s="32" r="C123">
        <v>27</v>
      </c>
      <c s="32" r="D123">
        <v>58</v>
      </c>
      <c s="32" r="E123">
        <f>VLOOKUP(B123,'FCS Rank'!B:L,4,0)</f>
        <v>5</v>
      </c>
      <c s="32" r="F123">
        <f>VLOOKUP(B123,'FCS Rank'!B:L,5,0)</f>
        <v>5</v>
      </c>
      <c s="32" r="G123"/>
      <c s="32" r="H123">
        <v>192</v>
      </c>
      <c s="32" r="I123">
        <f>VLOOKUP(B123,'FCS Rank'!B:L,8,0)</f>
        <v>231</v>
      </c>
      <c s="32" r="J123">
        <v>70</v>
      </c>
      <c s="32" r="K123">
        <f>VLOOKUP(B123,'FCS Rank'!B:L,9,0)</f>
        <v>203</v>
      </c>
      <c s="32" r="L123">
        <v>60</v>
      </c>
      <c s="27" r="M123">
        <f>AVERAGE(J123,L123)</f>
        <v>65</v>
      </c>
      <c s="21" r="N123">
        <f>VLOOKUP(B123,Data!A:E,5,0)</f>
        <v>0.480059084194978</v>
      </c>
      <c s="92" r="O123">
        <f>VLOOKUP(B123,Data!G:N,8,0)</f>
        <v>45</v>
      </c>
      <c s="92" r="P123">
        <v>1</v>
      </c>
      <c t="s" s="87" r="Q123">
        <v>186</v>
      </c>
      <c t="str" s="32" r="R123">
        <f>VLOOKUP(Q123,Data!P:Q,2,0)</f>
        <v>MA, RI, NY</v>
      </c>
    </row>
    <row customHeight="1" r="124" ht="15.0">
      <c s="32" r="A124">
        <f>VLOOKUP(B124,'FCS Rank'!B:L,10,0)</f>
        <v>19</v>
      </c>
      <c t="s" s="94" r="B124">
        <v>49</v>
      </c>
      <c t="s" s="32" r="C124">
        <v>12</v>
      </c>
      <c s="32" r="D124">
        <v>39</v>
      </c>
      <c s="32" r="E124">
        <f>VLOOKUP(B124,'FCS Rank'!B:L,4,0)</f>
        <v>6</v>
      </c>
      <c s="32" r="F124">
        <f>VLOOKUP(B124,'FCS Rank'!B:L,5,0)</f>
        <v>5</v>
      </c>
      <c s="32" r="G124">
        <v>12</v>
      </c>
      <c s="32" r="H124">
        <v>132</v>
      </c>
      <c s="32" r="I124">
        <f>VLOOKUP(B124,'FCS Rank'!B:L,8,0)</f>
        <v>76</v>
      </c>
      <c s="32" r="J124">
        <v>3</v>
      </c>
      <c s="32" r="K124">
        <f>VLOOKUP(B124,'FCS Rank'!B:L,9,0)</f>
        <v>140</v>
      </c>
      <c s="32" r="L124">
        <v>29</v>
      </c>
      <c s="27" r="M124">
        <f>AVERAGE(J124,L124)</f>
        <v>16</v>
      </c>
      <c s="21" r="N124">
        <f>VLOOKUP(B124,Data!A:E,5,0)</f>
        <v>0.380462724935733</v>
      </c>
      <c s="92" r="O124">
        <f>VLOOKUP(B124,Data!G:N,8,0)</f>
        <v>50</v>
      </c>
      <c s="92" r="P124">
        <v>2</v>
      </c>
      <c t="s" s="87" r="Q124">
        <v>194</v>
      </c>
      <c t="str" s="32" r="R124">
        <f>VLOOKUP(Q124,Data!P:Q,2,0)</f>
        <v>WV, KY, IN, MI</v>
      </c>
    </row>
    <row customHeight="1" r="125" ht="15.0">
      <c s="32" r="A125"/>
      <c s="32" r="B125"/>
      <c s="32" r="C125"/>
      <c s="32" r="D125"/>
      <c s="32" r="E125"/>
      <c s="32" r="F125"/>
      <c s="32" r="G125"/>
      <c s="32" r="H125"/>
      <c s="32" r="I125"/>
      <c s="32" r="J125"/>
      <c s="32" r="K125"/>
      <c s="32" r="L125"/>
      <c s="27" r="M125"/>
      <c s="21" r="N125"/>
      <c s="116" r="O125"/>
      <c s="116" r="P125"/>
      <c s="87" r="Q125"/>
      <c s="32" r="R125"/>
    </row>
    <row customHeight="1" r="126" ht="15.0">
      <c s="32" r="A126"/>
      <c s="32" r="B126"/>
      <c s="32" r="C126"/>
      <c s="32" r="D126"/>
      <c s="32" r="E126"/>
      <c s="32" r="F126"/>
      <c s="32" r="G126"/>
      <c s="32" r="H126"/>
      <c s="32" r="I126"/>
      <c s="32" r="J126"/>
      <c s="32" r="K126"/>
      <c s="32" r="L126"/>
      <c s="27" r="M126"/>
      <c s="21" r="N126"/>
      <c s="116" r="O126"/>
      <c s="116" r="P126"/>
      <c s="87" r="Q126"/>
      <c s="32" r="R126"/>
    </row>
    <row customHeight="1" r="127" ht="15.0">
      <c s="32" r="A127"/>
      <c s="32" r="B127"/>
      <c s="32" r="C127"/>
      <c s="32" r="D127"/>
      <c s="32" r="E127"/>
      <c s="32" r="F127"/>
      <c s="32" r="G127"/>
      <c s="32" r="H127"/>
      <c s="32" r="I127"/>
      <c s="32" r="J127"/>
      <c s="32" r="K127"/>
      <c s="32" r="L127"/>
      <c s="27" r="M127"/>
      <c s="21" r="N127"/>
      <c s="116" r="O127"/>
      <c s="116" r="P127"/>
      <c s="87" r="Q127"/>
      <c s="32" r="R127"/>
    </row>
  </sheetData>
  <autoFilter ref="A1:R127">
    <sortState ref="A1:R127">
      <sortCondition ref="A1:A127"/>
    </sortState>
  </autoFilter>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topLeftCell="A2" ySplit="1.0" activePane="bottomLeft" state="frozen"/>
      <selection sqref="A2" activeCell="A2" pane="bottomLeft"/>
    </sheetView>
  </sheetViews>
  <sheetFormatPr customHeight="1" defaultColWidth="17.14" defaultRowHeight="12.75"/>
  <cols>
    <col min="1" customWidth="1" max="1" width="20.57"/>
    <col min="2" customWidth="1" max="2" width="7.29"/>
    <col min="3" customWidth="1" max="6" width="7.86"/>
    <col min="7" max="7" hidden="1"/>
    <col min="8" customWidth="1" max="9" width="12.71"/>
    <col min="10" customWidth="1" max="10" width="12.0"/>
    <col min="11" customWidth="1" max="11" width="8.43"/>
    <col min="12" max="14" hidden="1"/>
    <col min="15" customWidth="1" max="15" width="7.29"/>
    <col min="16" customWidth="1" max="16" width="18.29"/>
    <col min="17" customWidth="1" max="17" width="38.86"/>
    <col min="18" max="35" hidden="1"/>
  </cols>
  <sheetData>
    <row customHeight="1" r="1" ht="25.5">
      <c t="s" s="7" r="A1">
        <v>223</v>
      </c>
      <c t="s" s="7" r="B1">
        <v>0</v>
      </c>
      <c t="s" s="7" r="C1">
        <v>224</v>
      </c>
      <c t="s" s="7" r="D1">
        <v>225</v>
      </c>
      <c t="s" s="7" r="E1">
        <v>226</v>
      </c>
      <c t="s" s="7" r="F1">
        <v>227</v>
      </c>
      <c t="s" s="7" r="G1">
        <v>2</v>
      </c>
      <c t="s" s="7" r="H1">
        <v>228</v>
      </c>
      <c t="s" s="7" r="I1">
        <v>229</v>
      </c>
      <c t="s" s="7" r="J1">
        <v>230</v>
      </c>
      <c t="s" s="7" r="K1">
        <v>227</v>
      </c>
      <c t="s" s="7" r="L1">
        <v>231</v>
      </c>
      <c t="s" s="7" r="M1">
        <v>232</v>
      </c>
      <c t="s" s="7" r="N1">
        <v>233</v>
      </c>
      <c t="s" s="84" r="O1">
        <v>234</v>
      </c>
      <c t="s" s="7" r="P1">
        <v>235</v>
      </c>
      <c t="s" s="7" r="Q1">
        <v>236</v>
      </c>
      <c t="s" s="7" r="R1">
        <v>237</v>
      </c>
      <c t="s" s="7" r="S1">
        <v>238</v>
      </c>
      <c t="s" s="7" r="T1">
        <v>239</v>
      </c>
      <c t="s" s="7" r="U1">
        <v>240</v>
      </c>
      <c t="s" s="7" r="V1">
        <v>241</v>
      </c>
      <c t="s" s="7" r="W1">
        <v>242</v>
      </c>
      <c t="s" s="7" r="X1">
        <v>243</v>
      </c>
      <c t="s" s="7" r="Y1">
        <v>244</v>
      </c>
      <c t="s" s="7" r="Z1">
        <v>245</v>
      </c>
      <c t="s" s="7" r="AA1">
        <v>246</v>
      </c>
      <c t="s" s="7" r="AB1">
        <v>247</v>
      </c>
      <c t="s" s="7" r="AC1">
        <v>248</v>
      </c>
      <c t="s" s="7" r="AD1">
        <v>249</v>
      </c>
      <c t="s" s="7" r="AE1">
        <v>250</v>
      </c>
      <c t="s" s="7" r="AF1">
        <v>251</v>
      </c>
      <c t="s" s="7" r="AG1">
        <v>252</v>
      </c>
      <c t="s" s="7" r="AH1">
        <v>253</v>
      </c>
      <c t="s" s="7" r="AI1">
        <v>254</v>
      </c>
      <c s="2" r="AJ1"/>
    </row>
    <row customHeight="1" r="2" ht="25.5">
      <c t="s" s="100" r="A2">
        <v>255</v>
      </c>
      <c s="100" r="B2">
        <v>42</v>
      </c>
      <c s="100" r="C2">
        <v>3</v>
      </c>
      <c s="100" r="D2">
        <v>83</v>
      </c>
      <c s="100" r="E2">
        <v>84</v>
      </c>
      <c s="100" r="F2">
        <v>81</v>
      </c>
      <c t="s" s="100" r="G2">
        <v>256</v>
      </c>
      <c t="s" s="100" r="H2">
        <v>257</v>
      </c>
      <c t="s" s="100" r="I2">
        <v>258</v>
      </c>
      <c t="s" s="100" r="J2">
        <v>259</v>
      </c>
      <c t="s" s="100" r="K2">
        <v>260</v>
      </c>
      <c t="s" s="100" r="L2">
        <v>261</v>
      </c>
      <c t="s" s="100" r="M2">
        <v>262</v>
      </c>
      <c t="s" s="100" r="N2">
        <v>263</v>
      </c>
      <c s="75" r="O2">
        <v>0.18</v>
      </c>
      <c t="s" s="100" r="P2">
        <v>264</v>
      </c>
      <c t="s" s="100" r="Q2">
        <v>265</v>
      </c>
      <c t="s" s="100" r="R2">
        <v>266</v>
      </c>
      <c t="s" s="100" r="S2">
        <v>267</v>
      </c>
      <c t="s" s="100" r="T2">
        <v>268</v>
      </c>
      <c t="s" s="100" r="U2">
        <v>259</v>
      </c>
      <c t="s" s="100" r="V2">
        <v>269</v>
      </c>
      <c t="s" s="100" r="W2">
        <v>270</v>
      </c>
      <c t="s" s="100" r="X2">
        <v>271</v>
      </c>
      <c t="s" s="100" r="Y2">
        <v>272</v>
      </c>
      <c t="s" s="100" r="Z2">
        <v>270</v>
      </c>
      <c t="s" s="100" r="AA2">
        <v>271</v>
      </c>
      <c t="s" s="100" r="AB2">
        <v>273</v>
      </c>
      <c t="s" s="100" r="AC2">
        <v>273</v>
      </c>
      <c t="s" s="100" r="AD2">
        <v>271</v>
      </c>
      <c t="s" s="100" r="AE2">
        <v>272</v>
      </c>
      <c t="s" s="100" r="AF2">
        <v>270</v>
      </c>
      <c t="s" s="100" r="AG2">
        <v>273</v>
      </c>
      <c t="s" s="100" r="AH2">
        <v>273</v>
      </c>
      <c t="s" s="100" r="AI2">
        <v>274</v>
      </c>
    </row>
    <row customHeight="1" r="3" ht="25.5">
      <c t="s" s="100" r="A3">
        <v>275</v>
      </c>
      <c s="100" r="B3">
        <v>120</v>
      </c>
      <c s="100" r="C3">
        <v>1</v>
      </c>
      <c s="100" r="D3">
        <v>60</v>
      </c>
      <c s="100" r="E3">
        <v>60</v>
      </c>
      <c s="100" r="F3">
        <v>61</v>
      </c>
      <c t="s" s="100" r="G3">
        <v>276</v>
      </c>
      <c t="s" s="100" r="H3">
        <v>277</v>
      </c>
      <c t="s" s="100" r="I3">
        <v>278</v>
      </c>
      <c t="s" s="100" r="J3">
        <v>259</v>
      </c>
      <c t="s" s="100" r="K3">
        <v>279</v>
      </c>
      <c t="s" s="100" r="L3">
        <v>280</v>
      </c>
      <c t="s" s="100" r="M3">
        <v>281</v>
      </c>
      <c t="s" s="100" r="N3">
        <v>282</v>
      </c>
      <c s="75" r="O3">
        <v>0.47</v>
      </c>
      <c t="s" s="100" r="P3">
        <v>283</v>
      </c>
      <c t="s" s="100" r="Q3">
        <v>284</v>
      </c>
      <c t="s" s="100" r="R3">
        <v>285</v>
      </c>
      <c t="s" s="100" r="T3">
        <v>286</v>
      </c>
      <c t="s" s="100" r="U3">
        <v>259</v>
      </c>
      <c t="s" s="100" r="V3">
        <v>287</v>
      </c>
      <c t="s" s="100" r="W3">
        <v>273</v>
      </c>
      <c t="s" s="100" r="X3">
        <v>272</v>
      </c>
      <c t="s" s="100" r="Y3">
        <v>272</v>
      </c>
      <c t="s" s="100" r="Z3">
        <v>288</v>
      </c>
      <c t="s" s="100" r="AA3">
        <v>289</v>
      </c>
      <c t="s" s="100" r="AB3">
        <v>289</v>
      </c>
      <c t="s" s="100" r="AC3">
        <v>272</v>
      </c>
      <c t="s" s="100" r="AD3">
        <v>272</v>
      </c>
      <c t="s" s="100" r="AE3">
        <v>288</v>
      </c>
      <c t="s" s="100" r="AF3">
        <v>272</v>
      </c>
      <c t="s" s="100" r="AG3">
        <v>289</v>
      </c>
      <c t="s" s="100" r="AH3">
        <v>272</v>
      </c>
      <c t="s" s="100" r="AI3">
        <v>290</v>
      </c>
    </row>
    <row customHeight="1" r="4" ht="25.5">
      <c t="s" s="100" r="A4">
        <v>163</v>
      </c>
      <c s="100" r="B4">
        <v>2</v>
      </c>
      <c s="100" r="C4">
        <v>6</v>
      </c>
      <c s="100" r="D4">
        <v>99</v>
      </c>
      <c s="100" r="E4">
        <v>94</v>
      </c>
      <c s="100" r="F4">
        <v>99</v>
      </c>
      <c t="s" s="100" r="G4">
        <v>291</v>
      </c>
      <c t="s" s="100" r="H4">
        <v>292</v>
      </c>
      <c t="s" s="100" r="I4">
        <v>258</v>
      </c>
      <c t="s" s="100" r="J4">
        <v>259</v>
      </c>
      <c t="s" s="100" r="K4">
        <v>293</v>
      </c>
      <c t="s" s="100" r="L4">
        <v>294</v>
      </c>
      <c t="s" s="100" r="M4">
        <v>295</v>
      </c>
      <c t="s" s="100" r="N4">
        <v>296</v>
      </c>
      <c s="75" r="O4">
        <v>0.44</v>
      </c>
      <c t="s" s="100" r="P4">
        <v>297</v>
      </c>
      <c t="s" s="100" r="Q4">
        <v>298</v>
      </c>
      <c t="s" s="100" r="R4">
        <v>299</v>
      </c>
      <c t="s" s="100" r="S4">
        <v>300</v>
      </c>
      <c t="s" s="100" r="T4">
        <v>301</v>
      </c>
      <c t="s" s="100" r="U4">
        <v>259</v>
      </c>
      <c t="s" s="100" r="V4">
        <v>302</v>
      </c>
      <c t="s" s="100" r="W4">
        <v>270</v>
      </c>
      <c t="s" s="100" r="X4">
        <v>303</v>
      </c>
      <c t="s" s="100" r="Y4">
        <v>272</v>
      </c>
      <c t="s" s="100" r="Z4">
        <v>304</v>
      </c>
      <c t="s" s="100" r="AA4">
        <v>304</v>
      </c>
      <c t="s" s="100" r="AB4">
        <v>304</v>
      </c>
      <c t="s" s="100" r="AC4">
        <v>304</v>
      </c>
      <c t="s" s="100" r="AD4">
        <v>304</v>
      </c>
      <c t="s" s="100" r="AE4">
        <v>304</v>
      </c>
      <c t="s" s="100" r="AF4">
        <v>270</v>
      </c>
      <c t="s" s="100" r="AG4">
        <v>304</v>
      </c>
      <c t="s" s="100" r="AH4">
        <v>303</v>
      </c>
      <c t="s" s="100" r="AI4">
        <v>305</v>
      </c>
    </row>
    <row customHeight="1" r="5" ht="25.5">
      <c t="s" s="100" r="A5">
        <v>217</v>
      </c>
      <c s="100" r="B5">
        <v>56</v>
      </c>
      <c s="100" r="C5">
        <v>3</v>
      </c>
      <c s="100" r="D5">
        <v>89</v>
      </c>
      <c s="100" r="E5">
        <v>90</v>
      </c>
      <c s="100" r="F5">
        <v>85</v>
      </c>
      <c t="s" s="100" r="G5">
        <v>306</v>
      </c>
      <c t="s" s="100" r="H5">
        <v>307</v>
      </c>
      <c t="s" s="100" r="I5">
        <v>258</v>
      </c>
      <c t="s" s="100" r="J5">
        <v>259</v>
      </c>
      <c t="s" s="100" r="K5">
        <v>308</v>
      </c>
      <c t="s" s="100" r="L5">
        <v>309</v>
      </c>
      <c t="s" s="100" r="M5">
        <v>310</v>
      </c>
      <c t="s" s="100" r="N5">
        <v>311</v>
      </c>
      <c s="75" r="O5">
        <v>0.55</v>
      </c>
      <c t="s" s="100" r="P5">
        <v>312</v>
      </c>
      <c t="s" s="100" r="Q5">
        <v>313</v>
      </c>
      <c t="s" s="100" r="R5">
        <v>314</v>
      </c>
      <c t="s" s="100" r="S5">
        <v>315</v>
      </c>
      <c t="s" s="100" r="T5">
        <v>316</v>
      </c>
      <c t="s" s="100" r="U5">
        <v>259</v>
      </c>
      <c t="s" s="100" r="V5">
        <v>317</v>
      </c>
      <c t="s" s="100" r="W5">
        <v>271</v>
      </c>
      <c t="s" s="100" r="X5">
        <v>271</v>
      </c>
      <c t="s" s="100" r="Y5">
        <v>272</v>
      </c>
      <c t="s" s="100" r="Z5">
        <v>271</v>
      </c>
      <c t="s" s="100" r="AA5">
        <v>270</v>
      </c>
      <c t="s" s="100" r="AB5">
        <v>273</v>
      </c>
      <c t="s" s="100" r="AC5">
        <v>270</v>
      </c>
      <c t="s" s="100" r="AD5">
        <v>271</v>
      </c>
      <c t="s" s="100" r="AE5">
        <v>271</v>
      </c>
      <c t="s" s="100" r="AF5">
        <v>271</v>
      </c>
      <c t="s" s="100" r="AG5">
        <v>271</v>
      </c>
      <c t="s" s="100" r="AH5">
        <v>271</v>
      </c>
      <c t="s" s="100" r="AI5">
        <v>318</v>
      </c>
    </row>
    <row customHeight="1" r="6" ht="25.5">
      <c t="s" s="100" r="A6">
        <v>314</v>
      </c>
      <c s="100" r="B6">
        <v>25</v>
      </c>
      <c s="100" r="C6">
        <v>3</v>
      </c>
      <c s="100" r="D6">
        <v>89</v>
      </c>
      <c s="100" r="E6">
        <v>88</v>
      </c>
      <c s="100" r="F6">
        <v>90</v>
      </c>
      <c t="s" s="100" r="G6">
        <v>306</v>
      </c>
      <c t="s" s="100" r="H6">
        <v>307</v>
      </c>
      <c t="s" s="100" r="I6">
        <v>258</v>
      </c>
      <c t="s" s="100" r="J6">
        <v>319</v>
      </c>
      <c t="s" s="100" r="K6">
        <v>308</v>
      </c>
      <c t="s" s="100" r="L6">
        <v>320</v>
      </c>
      <c t="s" s="100" r="M6">
        <v>321</v>
      </c>
      <c t="s" s="100" r="N6">
        <v>322</v>
      </c>
      <c s="75" r="O6">
        <v>0.53</v>
      </c>
      <c t="s" s="100" r="P6">
        <v>323</v>
      </c>
      <c t="s" s="100" r="Q6">
        <v>324</v>
      </c>
      <c t="s" s="100" r="R6">
        <v>325</v>
      </c>
      <c t="s" s="100" r="T6">
        <v>326</v>
      </c>
      <c t="s" s="100" r="U6">
        <v>259</v>
      </c>
      <c t="s" s="100" r="V6">
        <v>327</v>
      </c>
      <c t="s" s="100" r="W6">
        <v>271</v>
      </c>
      <c t="s" s="100" r="X6">
        <v>304</v>
      </c>
      <c t="s" s="100" r="Y6">
        <v>272</v>
      </c>
      <c t="s" s="100" r="Z6">
        <v>270</v>
      </c>
      <c t="s" s="100" r="AA6">
        <v>270</v>
      </c>
      <c t="s" s="100" r="AB6">
        <v>273</v>
      </c>
      <c t="s" s="100" r="AC6">
        <v>270</v>
      </c>
      <c t="s" s="100" r="AD6">
        <v>270</v>
      </c>
      <c t="s" s="100" r="AE6">
        <v>270</v>
      </c>
      <c t="s" s="100" r="AF6">
        <v>273</v>
      </c>
      <c t="s" s="100" r="AG6">
        <v>273</v>
      </c>
      <c t="s" s="100" r="AH6">
        <v>271</v>
      </c>
      <c t="s" s="100" r="AI6">
        <v>328</v>
      </c>
    </row>
    <row customHeight="1" r="7" ht="25.5">
      <c t="s" s="100" r="A7">
        <v>172</v>
      </c>
      <c s="100" r="B7">
        <v>18</v>
      </c>
      <c s="100" r="C7">
        <v>4</v>
      </c>
      <c s="100" r="D7">
        <v>92</v>
      </c>
      <c s="100" r="E7">
        <v>94</v>
      </c>
      <c s="100" r="F7">
        <v>90</v>
      </c>
      <c t="s" s="100" r="G7">
        <v>291</v>
      </c>
      <c t="s" s="100" r="H7">
        <v>277</v>
      </c>
      <c t="s" s="100" r="I7">
        <v>258</v>
      </c>
      <c t="s" s="100" r="J7">
        <v>259</v>
      </c>
      <c t="s" s="100" r="K7">
        <v>308</v>
      </c>
      <c t="s" s="100" r="L7">
        <v>329</v>
      </c>
      <c t="s" s="100" r="M7">
        <v>330</v>
      </c>
      <c t="s" s="100" r="N7">
        <v>331</v>
      </c>
      <c s="75" r="O7">
        <v>0.53</v>
      </c>
      <c t="s" s="100" r="P7">
        <v>332</v>
      </c>
      <c t="s" s="100" r="Q7">
        <v>333</v>
      </c>
      <c t="s" s="100" r="R7">
        <v>334</v>
      </c>
      <c t="s" s="100" r="S7">
        <v>335</v>
      </c>
      <c t="s" s="100" r="T7">
        <v>336</v>
      </c>
      <c t="s" s="100" r="U7">
        <v>337</v>
      </c>
      <c t="s" s="100" r="V7">
        <v>338</v>
      </c>
      <c t="s" s="100" r="W7">
        <v>271</v>
      </c>
      <c t="s" s="100" r="X7">
        <v>270</v>
      </c>
      <c t="s" s="100" r="Y7">
        <v>272</v>
      </c>
      <c t="s" s="100" r="Z7">
        <v>303</v>
      </c>
      <c t="s" s="100" r="AA7">
        <v>304</v>
      </c>
      <c t="s" s="100" r="AB7">
        <v>273</v>
      </c>
      <c t="s" s="100" r="AC7">
        <v>303</v>
      </c>
      <c t="s" s="100" r="AD7">
        <v>303</v>
      </c>
      <c t="s" s="100" r="AE7">
        <v>271</v>
      </c>
      <c t="s" s="100" r="AF7">
        <v>271</v>
      </c>
      <c t="s" s="100" r="AG7">
        <v>270</v>
      </c>
      <c t="s" s="100" r="AH7">
        <v>270</v>
      </c>
      <c t="s" s="100" r="AI7">
        <v>339</v>
      </c>
    </row>
    <row customHeight="1" r="8" ht="25.5">
      <c t="s" s="100" r="A8">
        <v>340</v>
      </c>
      <c s="100" r="B8">
        <v>101</v>
      </c>
      <c s="100" r="C8">
        <v>1</v>
      </c>
      <c s="100" r="D8">
        <v>74</v>
      </c>
      <c s="100" r="E8">
        <v>76</v>
      </c>
      <c s="100" r="F8">
        <v>72</v>
      </c>
      <c t="s" s="100" r="G8">
        <v>341</v>
      </c>
      <c t="s" s="100" r="H8">
        <v>342</v>
      </c>
      <c t="s" s="100" r="I8">
        <v>278</v>
      </c>
      <c t="s" s="100" r="J8">
        <v>259</v>
      </c>
      <c t="s" s="100" r="K8">
        <v>308</v>
      </c>
      <c t="s" s="100" r="L8">
        <v>343</v>
      </c>
      <c t="s" s="100" r="M8">
        <v>344</v>
      </c>
      <c t="s" s="100" r="N8">
        <v>345</v>
      </c>
      <c s="75" r="O8">
        <v>0.51</v>
      </c>
      <c t="s" s="100" r="P8">
        <v>346</v>
      </c>
      <c t="s" s="100" r="Q8">
        <v>347</v>
      </c>
      <c t="s" s="100" r="R8">
        <v>348</v>
      </c>
      <c t="s" s="100" r="S8">
        <v>349</v>
      </c>
      <c t="s" s="100" r="T8">
        <v>259</v>
      </c>
      <c t="s" s="100" r="U8">
        <v>350</v>
      </c>
      <c t="s" s="100" r="V8">
        <v>351</v>
      </c>
      <c t="s" s="100" r="W8">
        <v>272</v>
      </c>
      <c t="s" s="100" r="X8">
        <v>272</v>
      </c>
      <c t="s" s="100" r="Y8">
        <v>272</v>
      </c>
      <c t="s" s="100" r="Z8">
        <v>289</v>
      </c>
      <c t="s" s="100" r="AA8">
        <v>289</v>
      </c>
      <c t="s" s="100" r="AB8">
        <v>289</v>
      </c>
      <c t="s" s="100" r="AC8">
        <v>272</v>
      </c>
      <c t="s" s="100" r="AD8">
        <v>272</v>
      </c>
      <c t="s" s="100" r="AE8">
        <v>272</v>
      </c>
      <c t="s" s="100" r="AF8">
        <v>272</v>
      </c>
      <c t="s" s="100" r="AG8">
        <v>289</v>
      </c>
      <c t="s" s="100" r="AH8">
        <v>289</v>
      </c>
      <c t="s" s="100" r="AI8">
        <v>352</v>
      </c>
    </row>
    <row customHeight="1" r="9" ht="25.5">
      <c t="s" s="100" r="A9">
        <v>266</v>
      </c>
      <c s="100" r="B9">
        <v>75</v>
      </c>
      <c s="100" r="C9">
        <v>1</v>
      </c>
      <c s="100" r="D9">
        <v>72</v>
      </c>
      <c s="100" r="E9">
        <v>72</v>
      </c>
      <c s="100" r="F9">
        <v>72</v>
      </c>
      <c t="s" s="100" r="G9">
        <v>353</v>
      </c>
      <c t="s" s="100" r="H9">
        <v>257</v>
      </c>
      <c t="s" s="100" r="I9">
        <v>258</v>
      </c>
      <c t="s" s="100" r="J9">
        <v>259</v>
      </c>
      <c t="s" s="100" r="K9">
        <v>308</v>
      </c>
      <c t="s" s="100" r="L9">
        <v>354</v>
      </c>
      <c t="s" s="100" r="M9">
        <v>355</v>
      </c>
      <c t="s" s="100" r="N9">
        <v>356</v>
      </c>
      <c s="75" r="O9">
        <v>0.16</v>
      </c>
      <c t="s" s="100" r="P9">
        <v>357</v>
      </c>
      <c t="s" s="100" r="Q9">
        <v>358</v>
      </c>
      <c t="s" s="100" r="R9">
        <v>359</v>
      </c>
      <c t="s" s="100" r="S9">
        <v>360</v>
      </c>
      <c t="s" s="100" r="T9">
        <v>361</v>
      </c>
      <c t="s" s="100" r="U9">
        <v>259</v>
      </c>
      <c t="s" s="100" r="V9">
        <v>362</v>
      </c>
      <c t="s" s="100" r="W9">
        <v>270</v>
      </c>
      <c t="s" s="100" r="X9">
        <v>271</v>
      </c>
      <c t="s" s="100" r="Y9">
        <v>272</v>
      </c>
      <c t="s" s="100" r="Z9">
        <v>289</v>
      </c>
      <c t="s" s="100" r="AA9">
        <v>288</v>
      </c>
      <c t="s" s="100" r="AB9">
        <v>289</v>
      </c>
      <c t="s" s="100" r="AC9">
        <v>272</v>
      </c>
      <c t="s" s="100" r="AD9">
        <v>271</v>
      </c>
      <c t="s" s="100" r="AE9">
        <v>288</v>
      </c>
      <c t="s" s="100" r="AF9">
        <v>273</v>
      </c>
      <c t="s" s="100" r="AG9">
        <v>303</v>
      </c>
      <c t="s" s="100" r="AH9">
        <v>289</v>
      </c>
      <c t="s" s="100" r="AI9">
        <v>363</v>
      </c>
    </row>
    <row customHeight="1" r="10" ht="25.5">
      <c t="s" s="100" r="A10">
        <v>299</v>
      </c>
      <c s="100" r="B10">
        <v>12</v>
      </c>
      <c s="100" r="C10">
        <v>6</v>
      </c>
      <c s="100" r="D10">
        <v>91</v>
      </c>
      <c s="100" r="E10">
        <v>93</v>
      </c>
      <c s="100" r="F10">
        <v>88</v>
      </c>
      <c t="s" s="100" r="G10">
        <v>291</v>
      </c>
      <c t="s" s="100" r="H10">
        <v>342</v>
      </c>
      <c t="s" s="100" r="I10">
        <v>364</v>
      </c>
      <c t="s" s="100" r="J10">
        <v>319</v>
      </c>
      <c t="s" s="100" r="K10">
        <v>308</v>
      </c>
      <c t="s" s="100" r="L10">
        <v>365</v>
      </c>
      <c t="s" s="100" r="M10">
        <v>366</v>
      </c>
      <c t="s" s="100" r="N10">
        <v>367</v>
      </c>
      <c s="75" r="O10">
        <v>0.31</v>
      </c>
      <c t="s" s="100" r="P10">
        <v>368</v>
      </c>
      <c t="s" s="100" r="Q10">
        <v>369</v>
      </c>
      <c t="s" s="100" r="R10">
        <v>163</v>
      </c>
      <c t="s" s="100" r="S10">
        <v>370</v>
      </c>
      <c t="s" s="100" r="T10">
        <v>371</v>
      </c>
      <c t="s" s="100" r="U10">
        <v>259</v>
      </c>
      <c t="s" s="100" r="V10">
        <v>372</v>
      </c>
      <c t="s" s="100" r="W10">
        <v>271</v>
      </c>
      <c t="s" s="100" r="X10">
        <v>303</v>
      </c>
      <c t="s" s="100" r="Y10">
        <v>272</v>
      </c>
      <c t="s" s="100" r="Z10">
        <v>304</v>
      </c>
      <c t="s" s="100" r="AA10">
        <v>304</v>
      </c>
      <c t="s" s="100" r="AB10">
        <v>304</v>
      </c>
      <c t="s" s="100" r="AC10">
        <v>303</v>
      </c>
      <c t="s" s="100" r="AD10">
        <v>303</v>
      </c>
      <c t="s" s="100" r="AE10">
        <v>304</v>
      </c>
      <c t="s" s="100" r="AF10">
        <v>270</v>
      </c>
      <c t="s" s="100" r="AG10">
        <v>303</v>
      </c>
      <c t="s" s="100" r="AH10">
        <v>303</v>
      </c>
      <c t="s" s="100" r="AI10">
        <v>373</v>
      </c>
    </row>
    <row customHeight="1" r="11" ht="25.5">
      <c t="s" s="100" r="A11">
        <v>374</v>
      </c>
      <c s="100" r="B11">
        <v>105</v>
      </c>
      <c s="100" r="C11">
        <v>2</v>
      </c>
      <c s="100" r="D11">
        <v>67</v>
      </c>
      <c s="100" r="E11">
        <v>66</v>
      </c>
      <c s="100" r="F11">
        <v>69</v>
      </c>
      <c t="s" s="100" r="G11">
        <v>276</v>
      </c>
      <c t="s" s="100" r="H11">
        <v>342</v>
      </c>
      <c t="s" s="100" r="I11">
        <v>258</v>
      </c>
      <c t="s" s="100" r="J11">
        <v>259</v>
      </c>
      <c t="s" s="100" r="K11">
        <v>260</v>
      </c>
      <c t="s" s="100" r="L11">
        <v>375</v>
      </c>
      <c t="s" s="100" r="M11">
        <v>376</v>
      </c>
      <c t="s" s="100" r="N11">
        <v>377</v>
      </c>
      <c s="75" r="O11">
        <v>0.41</v>
      </c>
      <c t="s" s="100" r="P11">
        <v>378</v>
      </c>
      <c t="s" s="100" r="Q11">
        <v>379</v>
      </c>
      <c t="s" s="100" r="R11">
        <v>380</v>
      </c>
      <c t="s" s="100" r="T11">
        <v>259</v>
      </c>
      <c t="s" s="100" r="U11">
        <v>259</v>
      </c>
      <c t="s" s="100" r="V11">
        <v>381</v>
      </c>
      <c t="s" s="100" r="W11">
        <v>273</v>
      </c>
      <c t="s" s="100" r="X11">
        <v>272</v>
      </c>
      <c t="s" s="100" r="Y11">
        <v>272</v>
      </c>
      <c t="s" s="100" r="Z11">
        <v>288</v>
      </c>
      <c t="s" s="100" r="AA11">
        <v>289</v>
      </c>
      <c t="s" s="100" r="AB11">
        <v>272</v>
      </c>
      <c t="s" s="100" r="AC11">
        <v>272</v>
      </c>
      <c t="s" s="100" r="AD11">
        <v>272</v>
      </c>
      <c t="s" s="100" r="AE11">
        <v>289</v>
      </c>
      <c t="s" s="100" r="AF11">
        <v>272</v>
      </c>
      <c t="s" s="100" r="AG11">
        <v>289</v>
      </c>
      <c t="s" s="100" r="AH11">
        <v>272</v>
      </c>
      <c t="s" s="100" r="AI11">
        <v>382</v>
      </c>
    </row>
    <row customHeight="1" r="12" ht="25.5">
      <c t="s" s="100" r="A12">
        <v>383</v>
      </c>
      <c s="100" r="B12">
        <v>43</v>
      </c>
      <c s="100" r="C12">
        <v>2</v>
      </c>
      <c s="100" r="D12">
        <v>86</v>
      </c>
      <c s="100" r="E12">
        <v>91</v>
      </c>
      <c s="100" r="F12">
        <v>81</v>
      </c>
      <c t="s" s="100" r="G12">
        <v>384</v>
      </c>
      <c t="s" s="100" r="H12">
        <v>342</v>
      </c>
      <c t="s" s="100" r="I12">
        <v>258</v>
      </c>
      <c t="s" s="100" r="J12">
        <v>385</v>
      </c>
      <c t="s" s="100" r="K12">
        <v>279</v>
      </c>
      <c t="s" s="100" r="L12">
        <v>386</v>
      </c>
      <c t="s" s="100" r="M12">
        <v>387</v>
      </c>
      <c t="s" s="100" r="N12">
        <v>388</v>
      </c>
      <c s="75" r="O12">
        <v>0.5</v>
      </c>
      <c t="s" s="100" r="P12">
        <v>389</v>
      </c>
      <c t="s" s="100" r="Q12">
        <v>390</v>
      </c>
      <c t="s" s="100" r="R12">
        <v>210</v>
      </c>
      <c t="s" s="100" r="S12">
        <v>391</v>
      </c>
      <c t="s" s="100" r="T12">
        <v>392</v>
      </c>
      <c t="s" s="100" r="U12">
        <v>259</v>
      </c>
      <c t="s" s="100" r="V12">
        <v>393</v>
      </c>
      <c t="s" s="100" r="W12">
        <v>270</v>
      </c>
      <c t="s" s="100" r="X12">
        <v>272</v>
      </c>
      <c t="s" s="100" r="Y12">
        <v>272</v>
      </c>
      <c t="s" s="100" r="Z12">
        <v>270</v>
      </c>
      <c t="s" s="100" r="AA12">
        <v>270</v>
      </c>
      <c t="s" s="100" r="AB12">
        <v>272</v>
      </c>
      <c t="s" s="100" r="AC12">
        <v>270</v>
      </c>
      <c t="s" s="100" r="AD12">
        <v>273</v>
      </c>
      <c t="s" s="100" r="AE12">
        <v>272</v>
      </c>
      <c t="s" s="100" r="AF12">
        <v>273</v>
      </c>
      <c t="s" s="100" r="AG12">
        <v>273</v>
      </c>
      <c t="s" s="100" r="AH12">
        <v>273</v>
      </c>
      <c t="s" s="100" r="AI12">
        <v>394</v>
      </c>
    </row>
    <row customHeight="1" r="13" ht="24.75">
      <c t="s" s="100" r="A13">
        <v>395</v>
      </c>
      <c s="100" r="B13">
        <v>8</v>
      </c>
      <c s="100" r="C13">
        <v>5</v>
      </c>
      <c s="100" r="D13">
        <v>94</v>
      </c>
      <c s="100" r="E13">
        <v>99</v>
      </c>
      <c s="100" r="F13">
        <v>88</v>
      </c>
      <c t="s" s="100" r="G13">
        <v>256</v>
      </c>
      <c t="s" s="100" r="H13">
        <v>396</v>
      </c>
      <c t="s" s="100" r="I13">
        <v>258</v>
      </c>
      <c t="s" s="100" r="J13">
        <v>259</v>
      </c>
      <c t="s" s="100" r="K13">
        <v>308</v>
      </c>
      <c t="s" s="100" r="L13">
        <v>397</v>
      </c>
      <c t="s" s="100" r="M13">
        <v>398</v>
      </c>
      <c t="s" s="100" r="N13">
        <v>399</v>
      </c>
      <c s="75" r="O13">
        <v>0.43</v>
      </c>
      <c t="s" s="100" r="P13">
        <v>400</v>
      </c>
      <c t="s" s="100" r="Q13">
        <v>401</v>
      </c>
      <c t="s" s="100" r="R13">
        <v>209</v>
      </c>
      <c t="s" s="100" r="S13">
        <v>402</v>
      </c>
      <c t="s" s="100" r="T13">
        <v>403</v>
      </c>
      <c t="s" s="100" r="U13">
        <v>259</v>
      </c>
      <c t="s" s="100" r="V13">
        <v>404</v>
      </c>
      <c t="s" s="100" r="W13">
        <v>272</v>
      </c>
      <c t="s" s="100" r="X13">
        <v>270</v>
      </c>
      <c t="s" s="100" r="Y13">
        <v>272</v>
      </c>
      <c t="s" s="100" r="Z13">
        <v>304</v>
      </c>
      <c t="s" s="100" r="AA13">
        <v>271</v>
      </c>
      <c t="s" s="100" r="AB13">
        <v>303</v>
      </c>
      <c t="s" s="100" r="AC13">
        <v>270</v>
      </c>
      <c t="s" s="100" r="AD13">
        <v>303</v>
      </c>
      <c t="s" s="100" r="AE13">
        <v>271</v>
      </c>
      <c t="s" s="100" r="AF13">
        <v>304</v>
      </c>
      <c t="s" s="100" r="AG13">
        <v>271</v>
      </c>
      <c t="s" s="100" r="AH13">
        <v>303</v>
      </c>
      <c t="s" s="100" r="AI13">
        <v>405</v>
      </c>
    </row>
    <row customHeight="1" r="14" ht="25.5">
      <c t="s" s="100" r="A14">
        <v>406</v>
      </c>
      <c s="100" r="B14">
        <v>67</v>
      </c>
      <c s="100" r="C14">
        <v>3</v>
      </c>
      <c s="100" r="D14">
        <v>88</v>
      </c>
      <c s="100" r="E14">
        <v>87</v>
      </c>
      <c s="100" r="F14">
        <v>88</v>
      </c>
      <c t="s" s="100" r="G14">
        <v>407</v>
      </c>
      <c t="s" s="100" r="H14">
        <v>292</v>
      </c>
      <c t="s" s="100" r="I14">
        <v>364</v>
      </c>
      <c t="s" s="100" r="J14">
        <v>259</v>
      </c>
      <c t="s" s="100" r="K14">
        <v>279</v>
      </c>
      <c t="s" s="100" r="L14">
        <v>408</v>
      </c>
      <c t="s" s="100" r="M14">
        <v>409</v>
      </c>
      <c t="s" s="100" r="N14">
        <v>410</v>
      </c>
      <c s="75" r="O14">
        <v>0.56</v>
      </c>
      <c t="s" s="100" r="P14">
        <v>411</v>
      </c>
      <c t="s" s="100" r="Q14">
        <v>412</v>
      </c>
      <c t="s" s="100" r="R14">
        <v>413</v>
      </c>
      <c t="s" s="100" r="S14">
        <v>414</v>
      </c>
      <c t="s" s="100" r="T14">
        <v>415</v>
      </c>
      <c t="s" s="100" r="U14">
        <v>259</v>
      </c>
      <c t="s" s="100" r="V14">
        <v>416</v>
      </c>
      <c t="s" s="100" r="W14">
        <v>303</v>
      </c>
      <c t="s" s="100" r="X14">
        <v>271</v>
      </c>
      <c t="s" s="100" r="Y14">
        <v>273</v>
      </c>
      <c t="s" s="100" r="Z14">
        <v>273</v>
      </c>
      <c t="s" s="100" r="AA14">
        <v>271</v>
      </c>
      <c t="s" s="100" r="AB14">
        <v>273</v>
      </c>
      <c t="s" s="100" r="AC14">
        <v>271</v>
      </c>
      <c t="s" s="100" r="AD14">
        <v>273</v>
      </c>
      <c t="s" s="100" r="AE14">
        <v>271</v>
      </c>
      <c t="s" s="100" r="AF14">
        <v>273</v>
      </c>
      <c t="s" s="100" r="AG14">
        <v>273</v>
      </c>
      <c t="s" s="100" r="AH14">
        <v>271</v>
      </c>
    </row>
    <row customHeight="1" r="15" ht="25.5">
      <c t="s" s="100" r="A15">
        <v>417</v>
      </c>
      <c s="100" r="B15">
        <v>103</v>
      </c>
      <c s="100" r="C15">
        <v>2</v>
      </c>
      <c s="100" r="D15">
        <v>69</v>
      </c>
      <c s="100" r="E15">
        <v>69</v>
      </c>
      <c s="100" r="F15">
        <v>69</v>
      </c>
      <c t="s" s="100" r="G15">
        <v>276</v>
      </c>
      <c t="s" s="100" r="H15">
        <v>396</v>
      </c>
      <c t="s" s="100" r="I15">
        <v>278</v>
      </c>
      <c t="s" s="100" r="J15">
        <v>385</v>
      </c>
      <c t="s" s="100" r="K15">
        <v>308</v>
      </c>
      <c t="s" s="100" r="L15">
        <v>418</v>
      </c>
      <c t="s" s="100" r="M15">
        <v>419</v>
      </c>
      <c t="s" s="100" r="N15">
        <v>420</v>
      </c>
      <c s="75" r="O15">
        <v>0.56</v>
      </c>
      <c t="s" s="100" r="P15">
        <v>421</v>
      </c>
      <c t="s" s="100" r="Q15">
        <v>422</v>
      </c>
      <c t="s" s="100" r="R15">
        <v>423</v>
      </c>
      <c t="s" s="100" r="S15">
        <v>285</v>
      </c>
      <c t="s" s="100" r="T15">
        <v>424</v>
      </c>
      <c t="s" s="100" r="U15">
        <v>425</v>
      </c>
      <c t="s" s="100" r="V15">
        <v>426</v>
      </c>
      <c t="s" s="100" r="W15">
        <v>273</v>
      </c>
      <c t="s" s="100" r="X15">
        <v>272</v>
      </c>
      <c t="s" s="100" r="Y15">
        <v>272</v>
      </c>
      <c t="s" s="100" r="Z15">
        <v>272</v>
      </c>
      <c t="s" s="100" r="AA15">
        <v>289</v>
      </c>
      <c t="s" s="100" r="AB15">
        <v>272</v>
      </c>
      <c t="s" s="100" r="AC15">
        <v>273</v>
      </c>
      <c t="s" s="100" r="AD15">
        <v>273</v>
      </c>
      <c t="s" s="100" r="AE15">
        <v>289</v>
      </c>
      <c t="s" s="100" r="AF15">
        <v>289</v>
      </c>
      <c t="s" s="100" r="AG15">
        <v>272</v>
      </c>
      <c t="s" s="100" r="AH15">
        <v>272</v>
      </c>
    </row>
    <row customHeight="1" r="16" ht="25.5">
      <c t="s" s="100" r="A16">
        <v>427</v>
      </c>
      <c s="100" r="B16">
        <v>108</v>
      </c>
      <c s="100" r="C16">
        <v>2</v>
      </c>
      <c s="100" r="D16">
        <v>63</v>
      </c>
      <c s="100" r="E16">
        <v>61</v>
      </c>
      <c s="100" r="F16">
        <v>64</v>
      </c>
      <c t="s" s="100" r="G16">
        <v>276</v>
      </c>
      <c t="s" s="100" r="H16">
        <v>342</v>
      </c>
      <c t="s" s="100" r="I16">
        <v>258</v>
      </c>
      <c t="s" s="100" r="J16">
        <v>385</v>
      </c>
      <c t="s" s="100" r="K16">
        <v>279</v>
      </c>
      <c t="s" s="100" r="L16">
        <v>428</v>
      </c>
      <c t="s" s="100" r="M16">
        <v>429</v>
      </c>
      <c t="s" s="100" r="N16">
        <v>430</v>
      </c>
      <c s="75" r="O16">
        <v>0.48</v>
      </c>
      <c t="s" s="100" r="P16">
        <v>431</v>
      </c>
      <c t="s" s="100" r="Q16">
        <v>432</v>
      </c>
      <c t="s" s="100" r="R16">
        <v>433</v>
      </c>
      <c t="s" s="100" r="S16">
        <v>434</v>
      </c>
      <c t="s" s="100" r="T16">
        <v>259</v>
      </c>
      <c t="s" s="100" r="U16">
        <v>259</v>
      </c>
      <c t="s" s="100" r="V16">
        <v>435</v>
      </c>
      <c t="s" s="100" r="W16">
        <v>271</v>
      </c>
      <c t="s" s="100" r="X16">
        <v>289</v>
      </c>
      <c t="s" s="100" r="Y16">
        <v>272</v>
      </c>
      <c t="s" s="100" r="Z16">
        <v>289</v>
      </c>
      <c t="s" s="100" r="AA16">
        <v>289</v>
      </c>
      <c t="s" s="100" r="AB16">
        <v>272</v>
      </c>
      <c t="s" s="100" r="AC16">
        <v>272</v>
      </c>
      <c t="s" s="100" r="AD16">
        <v>289</v>
      </c>
      <c t="s" s="100" r="AE16">
        <v>289</v>
      </c>
      <c t="s" s="100" r="AF16">
        <v>272</v>
      </c>
      <c t="s" s="100" r="AG16">
        <v>289</v>
      </c>
      <c t="s" s="100" r="AH16">
        <v>272</v>
      </c>
    </row>
    <row customHeight="1" r="17" ht="25.5">
      <c t="s" s="100" r="A17">
        <v>436</v>
      </c>
      <c s="100" r="B17">
        <v>64</v>
      </c>
      <c s="100" r="C17">
        <v>4</v>
      </c>
      <c s="100" r="D17">
        <v>84</v>
      </c>
      <c s="100" r="E17">
        <v>85</v>
      </c>
      <c s="100" r="F17">
        <v>81</v>
      </c>
      <c t="s" s="100" r="G17">
        <v>353</v>
      </c>
      <c t="s" s="100" r="H17">
        <v>307</v>
      </c>
      <c t="s" s="100" r="I17">
        <v>258</v>
      </c>
      <c t="s" s="100" r="J17">
        <v>259</v>
      </c>
      <c t="s" s="100" r="K17">
        <v>260</v>
      </c>
      <c t="s" s="100" r="L17">
        <v>437</v>
      </c>
      <c t="s" s="100" r="M17">
        <v>438</v>
      </c>
      <c t="s" s="100" r="N17">
        <v>437</v>
      </c>
      <c s="75" r="O17">
        <v>0.45</v>
      </c>
      <c t="s" s="100" r="P17">
        <v>439</v>
      </c>
      <c t="s" s="100" r="Q17">
        <v>440</v>
      </c>
      <c t="s" s="100" r="R17">
        <v>222</v>
      </c>
      <c t="s" s="100" r="S17">
        <v>441</v>
      </c>
      <c t="s" s="100" r="T17">
        <v>442</v>
      </c>
      <c t="s" s="100" r="U17">
        <v>443</v>
      </c>
      <c t="s" s="100" r="V17">
        <v>444</v>
      </c>
      <c t="s" s="100" r="W17">
        <v>271</v>
      </c>
      <c t="s" s="100" r="X17">
        <v>273</v>
      </c>
      <c t="s" s="100" r="Y17">
        <v>272</v>
      </c>
      <c t="s" s="100" r="Z17">
        <v>270</v>
      </c>
      <c t="s" s="100" r="AA17">
        <v>288</v>
      </c>
      <c t="s" s="100" r="AB17">
        <v>270</v>
      </c>
      <c t="s" s="100" r="AC17">
        <v>270</v>
      </c>
      <c t="s" s="100" r="AD17">
        <v>270</v>
      </c>
      <c t="s" s="100" r="AE17">
        <v>271</v>
      </c>
      <c t="s" s="100" r="AF17">
        <v>270</v>
      </c>
      <c t="s" s="100" r="AG17">
        <v>271</v>
      </c>
      <c t="s" s="100" r="AH17">
        <v>270</v>
      </c>
      <c t="s" s="100" r="AI17">
        <v>445</v>
      </c>
    </row>
    <row customHeight="1" r="18" ht="25.5">
      <c t="s" s="100" r="A18">
        <v>446</v>
      </c>
      <c s="100" r="B18">
        <v>55</v>
      </c>
      <c s="100" r="C18">
        <v>3</v>
      </c>
      <c s="100" r="D18">
        <v>86</v>
      </c>
      <c s="100" r="E18">
        <v>85</v>
      </c>
      <c s="100" r="F18">
        <v>84</v>
      </c>
      <c t="s" s="100" r="G18">
        <v>306</v>
      </c>
      <c t="s" s="100" r="H18">
        <v>277</v>
      </c>
      <c t="s" s="100" r="I18">
        <v>258</v>
      </c>
      <c t="s" s="100" r="J18">
        <v>259</v>
      </c>
      <c t="s" s="100" r="K18">
        <v>260</v>
      </c>
      <c t="s" s="100" r="L18">
        <v>447</v>
      </c>
      <c t="s" s="100" r="M18">
        <v>448</v>
      </c>
      <c t="s" s="100" r="N18">
        <v>449</v>
      </c>
      <c s="75" r="O18">
        <v>0.44</v>
      </c>
      <c t="s" s="100" r="P18">
        <v>450</v>
      </c>
      <c t="s" s="100" r="Q18">
        <v>451</v>
      </c>
      <c t="s" s="100" r="R18">
        <v>452</v>
      </c>
      <c t="s" s="100" r="S18">
        <v>453</v>
      </c>
      <c t="s" s="100" r="T18">
        <v>454</v>
      </c>
      <c t="s" s="100" r="U18">
        <v>259</v>
      </c>
      <c t="s" s="100" r="V18">
        <v>455</v>
      </c>
      <c t="s" s="100" r="W18">
        <v>304</v>
      </c>
      <c t="s" s="100" r="X18">
        <v>270</v>
      </c>
      <c t="s" s="100" r="Y18">
        <v>270</v>
      </c>
      <c t="s" s="100" r="Z18">
        <v>303</v>
      </c>
      <c t="s" s="100" r="AA18">
        <v>270</v>
      </c>
      <c t="s" s="100" r="AB18">
        <v>271</v>
      </c>
      <c t="s" s="100" r="AC18">
        <v>271</v>
      </c>
      <c t="s" s="100" r="AD18">
        <v>270</v>
      </c>
      <c t="s" s="100" r="AE18">
        <v>303</v>
      </c>
      <c t="s" s="100" r="AF18">
        <v>303</v>
      </c>
      <c t="s" s="100" r="AG18">
        <v>270</v>
      </c>
      <c t="s" s="100" r="AH18">
        <v>270</v>
      </c>
    </row>
    <row customHeight="1" r="19" ht="25.5">
      <c t="s" s="100" r="A19">
        <v>456</v>
      </c>
      <c s="100" r="B19">
        <v>94</v>
      </c>
      <c s="100" r="C19">
        <v>2</v>
      </c>
      <c s="100" r="D19">
        <v>72</v>
      </c>
      <c s="100" r="E19">
        <v>75</v>
      </c>
      <c s="100" r="F19">
        <v>70</v>
      </c>
      <c t="s" s="100" r="G19">
        <v>276</v>
      </c>
      <c t="s" s="100" r="H19">
        <v>396</v>
      </c>
      <c t="s" s="100" r="I19">
        <v>278</v>
      </c>
      <c t="s" s="100" r="J19">
        <v>319</v>
      </c>
      <c t="s" s="100" r="K19">
        <v>308</v>
      </c>
      <c t="s" s="100" r="L19">
        <v>457</v>
      </c>
      <c t="s" s="100" r="M19">
        <v>458</v>
      </c>
      <c t="s" s="100" r="N19">
        <v>459</v>
      </c>
      <c s="75" r="O19">
        <v>0.56</v>
      </c>
      <c t="s" s="100" r="P19">
        <v>460</v>
      </c>
      <c t="s" s="100" r="Q19">
        <v>461</v>
      </c>
      <c t="s" s="100" r="R19">
        <v>462</v>
      </c>
      <c t="s" s="100" r="S19">
        <v>463</v>
      </c>
      <c t="s" s="100" r="T19">
        <v>259</v>
      </c>
      <c t="s" s="100" r="U19">
        <v>259</v>
      </c>
      <c t="s" s="100" r="V19">
        <v>464</v>
      </c>
      <c t="s" s="100" r="W19">
        <v>272</v>
      </c>
      <c t="s" s="100" r="X19">
        <v>272</v>
      </c>
      <c t="s" s="100" r="Y19">
        <v>289</v>
      </c>
      <c t="s" s="100" r="Z19">
        <v>289</v>
      </c>
      <c t="s" s="100" r="AA19">
        <v>289</v>
      </c>
      <c t="s" s="100" r="AB19">
        <v>272</v>
      </c>
      <c t="s" s="100" r="AC19">
        <v>273</v>
      </c>
      <c t="s" s="100" r="AD19">
        <v>273</v>
      </c>
      <c t="s" s="100" r="AE19">
        <v>289</v>
      </c>
      <c t="s" s="100" r="AF19">
        <v>272</v>
      </c>
      <c t="s" s="100" r="AG19">
        <v>272</v>
      </c>
      <c t="s" s="100" r="AH19">
        <v>273</v>
      </c>
    </row>
    <row customHeight="1" r="20" ht="25.5">
      <c t="s" s="100" r="A20">
        <v>465</v>
      </c>
      <c s="100" r="B20">
        <v>69</v>
      </c>
      <c s="100" r="C20">
        <v>3</v>
      </c>
      <c s="100" r="D20">
        <v>88</v>
      </c>
      <c s="100" r="E20">
        <v>90</v>
      </c>
      <c s="100" r="F20">
        <v>82</v>
      </c>
      <c t="s" s="100" r="G20">
        <v>466</v>
      </c>
      <c t="s" s="100" r="H20">
        <v>342</v>
      </c>
      <c t="s" s="100" r="I20">
        <v>278</v>
      </c>
      <c t="s" s="100" r="J20">
        <v>319</v>
      </c>
      <c t="s" s="100" r="K20">
        <v>260</v>
      </c>
      <c t="s" s="100" r="L20">
        <v>467</v>
      </c>
      <c t="s" s="100" r="M20">
        <v>468</v>
      </c>
      <c t="s" s="100" r="N20">
        <v>469</v>
      </c>
      <c s="75" r="O20">
        <v>0.52</v>
      </c>
      <c t="s" s="100" r="P20">
        <v>470</v>
      </c>
      <c t="s" s="100" r="Q20">
        <v>471</v>
      </c>
      <c t="s" s="100" r="R20">
        <v>472</v>
      </c>
      <c t="s" s="100" r="S20">
        <v>473</v>
      </c>
      <c t="s" s="100" r="T20">
        <v>474</v>
      </c>
      <c t="s" s="100" r="U20">
        <v>259</v>
      </c>
      <c t="s" s="100" r="V20">
        <v>475</v>
      </c>
      <c t="s" s="100" r="W20">
        <v>273</v>
      </c>
      <c t="s" s="100" r="X20">
        <v>270</v>
      </c>
      <c t="s" s="100" r="Y20">
        <v>273</v>
      </c>
      <c t="s" s="100" r="Z20">
        <v>273</v>
      </c>
      <c t="s" s="100" r="AA20">
        <v>271</v>
      </c>
      <c t="s" s="100" r="AB20">
        <v>270</v>
      </c>
      <c t="s" s="100" r="AC20">
        <v>273</v>
      </c>
      <c t="s" s="100" r="AD20">
        <v>271</v>
      </c>
      <c t="s" s="100" r="AE20">
        <v>273</v>
      </c>
      <c t="s" s="100" r="AF20">
        <v>272</v>
      </c>
      <c t="s" s="100" r="AG20">
        <v>273</v>
      </c>
      <c t="s" s="100" r="AH20">
        <v>270</v>
      </c>
    </row>
    <row customHeight="1" r="21" ht="25.5">
      <c t="s" s="100" r="A21">
        <v>476</v>
      </c>
      <c s="100" r="B21">
        <v>32</v>
      </c>
      <c s="100" r="C21">
        <v>4</v>
      </c>
      <c s="100" r="D21">
        <v>91</v>
      </c>
      <c s="100" r="E21">
        <v>90</v>
      </c>
      <c s="100" r="F21">
        <v>90</v>
      </c>
      <c t="s" s="100" r="G21">
        <v>407</v>
      </c>
      <c t="s" s="100" r="H21">
        <v>342</v>
      </c>
      <c t="s" s="100" r="I21">
        <v>258</v>
      </c>
      <c t="s" s="100" r="J21">
        <v>385</v>
      </c>
      <c t="s" s="100" r="K21">
        <v>308</v>
      </c>
      <c t="s" s="100" r="L21">
        <v>477</v>
      </c>
      <c t="s" s="100" r="M21">
        <v>478</v>
      </c>
      <c t="s" s="100" r="N21">
        <v>479</v>
      </c>
      <c s="75" r="O21">
        <v>0.47</v>
      </c>
      <c t="s" s="100" r="P21">
        <v>480</v>
      </c>
      <c t="s" s="100" r="Q21">
        <v>481</v>
      </c>
      <c t="s" s="100" r="R21">
        <v>187</v>
      </c>
      <c t="s" s="100" r="S21">
        <v>482</v>
      </c>
      <c t="s" s="100" r="T21">
        <v>483</v>
      </c>
      <c t="s" s="100" r="U21">
        <v>484</v>
      </c>
      <c t="s" s="100" r="V21">
        <v>485</v>
      </c>
      <c t="s" s="100" r="W21">
        <v>270</v>
      </c>
      <c t="s" s="100" r="X21">
        <v>303</v>
      </c>
      <c t="s" s="100" r="Y21">
        <v>273</v>
      </c>
      <c t="s" s="100" r="Z21">
        <v>273</v>
      </c>
      <c t="s" s="100" r="AA21">
        <v>271</v>
      </c>
      <c t="s" s="100" r="AB21">
        <v>270</v>
      </c>
      <c t="s" s="100" r="AC21">
        <v>270</v>
      </c>
      <c t="s" s="100" r="AD21">
        <v>303</v>
      </c>
      <c t="s" s="100" r="AE21">
        <v>270</v>
      </c>
      <c t="s" s="100" r="AF21">
        <v>271</v>
      </c>
      <c t="s" s="100" r="AG21">
        <v>270</v>
      </c>
      <c t="s" s="100" r="AH21">
        <v>270</v>
      </c>
    </row>
    <row customHeight="1" r="22" ht="25.5">
      <c t="s" s="100" r="A22">
        <v>218</v>
      </c>
      <c s="100" r="B22">
        <v>89</v>
      </c>
      <c s="100" r="C22">
        <v>2</v>
      </c>
      <c s="100" r="D22">
        <v>83</v>
      </c>
      <c s="100" r="E22">
        <v>85</v>
      </c>
      <c s="100" r="F22">
        <v>79</v>
      </c>
      <c t="s" s="100" r="G22">
        <v>306</v>
      </c>
      <c t="s" s="100" r="H22">
        <v>277</v>
      </c>
      <c t="s" s="100" r="I22">
        <v>258</v>
      </c>
      <c t="s" s="100" r="J22">
        <v>259</v>
      </c>
      <c t="s" s="100" r="K22">
        <v>308</v>
      </c>
      <c t="s" s="100" r="L22">
        <v>486</v>
      </c>
      <c t="s" s="100" r="M22">
        <v>487</v>
      </c>
      <c t="s" s="100" r="N22">
        <v>488</v>
      </c>
      <c s="75" r="O22">
        <v>0.47</v>
      </c>
      <c t="s" s="100" r="P22">
        <v>489</v>
      </c>
      <c t="s" s="100" r="Q22">
        <v>490</v>
      </c>
      <c t="s" s="100" r="R22">
        <v>491</v>
      </c>
      <c t="s" s="100" r="S22">
        <v>492</v>
      </c>
      <c t="s" s="100" r="T22">
        <v>493</v>
      </c>
      <c t="s" s="100" r="U22">
        <v>259</v>
      </c>
      <c t="s" s="100" r="V22">
        <v>494</v>
      </c>
      <c t="s" s="100" r="W22">
        <v>270</v>
      </c>
      <c t="s" s="100" r="X22">
        <v>304</v>
      </c>
      <c t="s" s="100" r="Y22">
        <v>270</v>
      </c>
      <c t="s" s="100" r="Z22">
        <v>273</v>
      </c>
      <c t="s" s="100" r="AA22">
        <v>270</v>
      </c>
      <c t="s" s="100" r="AB22">
        <v>272</v>
      </c>
      <c t="s" s="100" r="AC22">
        <v>270</v>
      </c>
      <c t="s" s="100" r="AD22">
        <v>271</v>
      </c>
      <c t="s" s="100" r="AE22">
        <v>271</v>
      </c>
      <c t="s" s="100" r="AF22">
        <v>272</v>
      </c>
      <c t="s" s="100" r="AG22">
        <v>271</v>
      </c>
      <c t="s" s="100" r="AH22">
        <v>273</v>
      </c>
    </row>
    <row customHeight="1" r="23" ht="25.5">
      <c t="s" s="100" r="A23">
        <v>495</v>
      </c>
      <c s="100" r="B23">
        <v>87</v>
      </c>
      <c s="100" r="C23">
        <v>2</v>
      </c>
      <c s="100" r="D23">
        <v>78</v>
      </c>
      <c s="100" r="E23">
        <v>78</v>
      </c>
      <c s="100" r="F23">
        <v>76</v>
      </c>
      <c t="s" s="100" r="G23">
        <v>256</v>
      </c>
      <c t="s" s="100" r="H23">
        <v>277</v>
      </c>
      <c t="s" s="100" r="I23">
        <v>496</v>
      </c>
      <c t="s" s="100" r="J23">
        <v>259</v>
      </c>
      <c t="s" s="100" r="K23">
        <v>308</v>
      </c>
      <c t="s" s="100" r="L23">
        <v>497</v>
      </c>
      <c t="s" s="100" r="M23">
        <v>498</v>
      </c>
      <c t="s" s="100" r="N23">
        <v>499</v>
      </c>
      <c s="75" r="O23">
        <v>0.5</v>
      </c>
      <c t="s" s="100" r="P23">
        <v>500</v>
      </c>
      <c t="s" s="100" r="Q23">
        <v>501</v>
      </c>
      <c t="s" s="100" r="R23">
        <v>218</v>
      </c>
      <c t="s" s="100" r="S23">
        <v>502</v>
      </c>
      <c t="s" s="100" r="T23">
        <v>503</v>
      </c>
      <c t="s" s="100" r="U23">
        <v>259</v>
      </c>
      <c t="s" s="100" r="V23">
        <v>504</v>
      </c>
      <c t="s" s="100" r="W23">
        <v>271</v>
      </c>
      <c t="s" s="100" r="X23">
        <v>273</v>
      </c>
      <c t="s" s="100" r="Y23">
        <v>273</v>
      </c>
      <c t="s" s="100" r="Z23">
        <v>273</v>
      </c>
      <c t="s" s="100" r="AA23">
        <v>273</v>
      </c>
      <c t="s" s="100" r="AB23">
        <v>272</v>
      </c>
      <c t="s" s="100" r="AC23">
        <v>273</v>
      </c>
      <c t="s" s="100" r="AD23">
        <v>273</v>
      </c>
      <c t="s" s="100" r="AE23">
        <v>273</v>
      </c>
      <c t="s" s="100" r="AF23">
        <v>271</v>
      </c>
      <c t="s" s="100" r="AG23">
        <v>272</v>
      </c>
      <c t="s" s="100" r="AH23">
        <v>272</v>
      </c>
    </row>
    <row customHeight="1" r="24" ht="25.5">
      <c t="s" s="100" r="A24">
        <v>186</v>
      </c>
      <c s="100" r="B24">
        <v>47</v>
      </c>
      <c s="100" r="C24">
        <v>3</v>
      </c>
      <c s="100" r="D24">
        <v>88</v>
      </c>
      <c s="100" r="E24">
        <v>85</v>
      </c>
      <c s="100" r="F24">
        <v>88</v>
      </c>
      <c t="s" s="100" r="G24">
        <v>466</v>
      </c>
      <c t="s" s="100" r="H24">
        <v>277</v>
      </c>
      <c t="s" s="100" r="I24">
        <v>258</v>
      </c>
      <c t="s" s="100" r="J24">
        <v>385</v>
      </c>
      <c t="s" s="100" r="K24">
        <v>308</v>
      </c>
      <c t="s" s="100" r="L24">
        <v>505</v>
      </c>
      <c t="s" s="100" r="M24">
        <v>506</v>
      </c>
      <c t="s" s="100" r="N24">
        <v>507</v>
      </c>
      <c s="75" r="O24">
        <v>0.42</v>
      </c>
      <c t="s" s="100" r="P24">
        <v>508</v>
      </c>
      <c t="s" s="100" r="Q24">
        <v>509</v>
      </c>
      <c t="s" s="100" r="R24">
        <v>510</v>
      </c>
      <c t="s" s="100" r="S24">
        <v>433</v>
      </c>
      <c t="s" s="100" r="T24">
        <v>511</v>
      </c>
      <c t="s" s="100" r="U24">
        <v>259</v>
      </c>
      <c t="s" s="100" r="V24">
        <v>512</v>
      </c>
      <c t="s" s="100" r="W24">
        <v>270</v>
      </c>
      <c t="s" s="100" r="X24">
        <v>272</v>
      </c>
      <c t="s" s="100" r="Y24">
        <v>271</v>
      </c>
      <c t="s" s="100" r="Z24">
        <v>270</v>
      </c>
      <c t="s" s="100" r="AA24">
        <v>271</v>
      </c>
      <c t="s" s="100" r="AB24">
        <v>273</v>
      </c>
      <c t="s" s="100" r="AC24">
        <v>271</v>
      </c>
      <c t="s" s="100" r="AD24">
        <v>271</v>
      </c>
      <c t="s" s="100" r="AE24">
        <v>273</v>
      </c>
      <c t="s" s="100" r="AF24">
        <v>270</v>
      </c>
      <c t="s" s="100" r="AG24">
        <v>272</v>
      </c>
      <c t="s" s="100" r="AH24">
        <v>273</v>
      </c>
    </row>
    <row customHeight="1" r="25" ht="25.5">
      <c t="s" s="100" r="A25">
        <v>513</v>
      </c>
      <c s="100" r="B25">
        <v>92</v>
      </c>
      <c s="100" r="C25">
        <v>2</v>
      </c>
      <c s="100" r="D25">
        <v>83</v>
      </c>
      <c s="100" r="E25">
        <v>88</v>
      </c>
      <c s="100" r="F25">
        <v>78</v>
      </c>
      <c t="s" s="100" r="G25">
        <v>407</v>
      </c>
      <c t="s" s="100" r="H25">
        <v>514</v>
      </c>
      <c t="s" s="100" r="I25">
        <v>258</v>
      </c>
      <c t="s" s="100" r="J25">
        <v>385</v>
      </c>
      <c t="s" s="100" r="K25">
        <v>308</v>
      </c>
      <c t="s" s="100" r="L25">
        <v>515</v>
      </c>
      <c t="s" s="100" r="M25">
        <v>516</v>
      </c>
      <c t="s" s="100" r="N25">
        <v>517</v>
      </c>
      <c s="75" r="O25">
        <v>0.56</v>
      </c>
      <c t="s" s="100" r="P25">
        <v>518</v>
      </c>
      <c t="s" s="100" r="Q25">
        <v>519</v>
      </c>
      <c t="s" s="100" r="R25">
        <v>169</v>
      </c>
      <c t="s" s="100" r="S25">
        <v>520</v>
      </c>
      <c t="s" s="100" r="T25">
        <v>521</v>
      </c>
      <c t="s" s="100" r="U25">
        <v>259</v>
      </c>
      <c t="s" s="100" r="V25">
        <v>522</v>
      </c>
      <c t="s" s="100" r="W25">
        <v>304</v>
      </c>
      <c t="s" s="100" r="X25">
        <v>273</v>
      </c>
      <c t="s" s="100" r="Y25">
        <v>270</v>
      </c>
      <c t="s" s="100" r="Z25">
        <v>271</v>
      </c>
      <c t="s" s="100" r="AA25">
        <v>271</v>
      </c>
      <c t="s" s="100" r="AB25">
        <v>272</v>
      </c>
      <c t="s" s="100" r="AC25">
        <v>271</v>
      </c>
      <c t="s" s="100" r="AD25">
        <v>273</v>
      </c>
      <c t="s" s="100" r="AE25">
        <v>272</v>
      </c>
      <c t="s" s="100" r="AF25">
        <v>273</v>
      </c>
      <c t="s" s="100" r="AG25">
        <v>272</v>
      </c>
      <c t="s" s="100" r="AH25">
        <v>273</v>
      </c>
    </row>
    <row customHeight="1" r="26" ht="25.5">
      <c t="s" s="100" r="A26">
        <v>463</v>
      </c>
      <c s="100" r="B26">
        <v>119</v>
      </c>
      <c s="100" r="C26">
        <v>1</v>
      </c>
      <c s="100" r="D26">
        <v>63</v>
      </c>
      <c s="100" r="E26">
        <v>66</v>
      </c>
      <c s="100" r="F26">
        <v>60</v>
      </c>
      <c t="s" s="100" r="G26">
        <v>276</v>
      </c>
      <c t="s" s="100" r="H26">
        <v>292</v>
      </c>
      <c t="s" s="100" r="I26">
        <v>278</v>
      </c>
      <c t="s" s="100" r="J26">
        <v>259</v>
      </c>
      <c t="s" s="100" r="K26">
        <v>308</v>
      </c>
      <c t="s" s="100" r="L26">
        <v>523</v>
      </c>
      <c t="s" s="100" r="M26">
        <v>524</v>
      </c>
      <c t="s" s="100" r="N26">
        <v>525</v>
      </c>
      <c s="75" r="O26">
        <v>0.64</v>
      </c>
      <c t="s" s="100" r="P26">
        <v>526</v>
      </c>
      <c t="s" s="100" r="Q26">
        <v>527</v>
      </c>
      <c t="s" s="100" r="R26">
        <v>456</v>
      </c>
      <c t="s" s="100" r="S26">
        <v>462</v>
      </c>
      <c t="s" s="100" r="T26">
        <v>259</v>
      </c>
      <c t="s" s="100" r="U26">
        <v>259</v>
      </c>
      <c t="s" s="100" r="V26">
        <v>528</v>
      </c>
      <c t="s" s="100" r="W26">
        <v>272</v>
      </c>
      <c t="s" s="100" r="X26">
        <v>272</v>
      </c>
      <c t="s" s="100" r="Y26">
        <v>272</v>
      </c>
      <c t="s" s="100" r="Z26">
        <v>273</v>
      </c>
      <c t="s" s="100" r="AA26">
        <v>289</v>
      </c>
      <c t="s" s="100" r="AB26">
        <v>288</v>
      </c>
      <c t="s" s="100" r="AC26">
        <v>272</v>
      </c>
      <c t="s" s="100" r="AD26">
        <v>289</v>
      </c>
      <c t="s" s="100" r="AE26">
        <v>272</v>
      </c>
      <c t="s" s="100" r="AF26">
        <v>272</v>
      </c>
      <c t="s" s="100" r="AG26">
        <v>289</v>
      </c>
      <c t="s" s="100" r="AH26">
        <v>289</v>
      </c>
    </row>
    <row customHeight="1" r="27" ht="25.5">
      <c t="s" s="100" r="A27">
        <v>529</v>
      </c>
      <c s="100" r="B27">
        <v>54</v>
      </c>
      <c s="100" r="C27">
        <v>3</v>
      </c>
      <c s="100" r="D27">
        <v>84</v>
      </c>
      <c s="100" r="E27">
        <v>88</v>
      </c>
      <c s="100" r="F27">
        <v>81</v>
      </c>
      <c t="s" s="100" r="G27">
        <v>530</v>
      </c>
      <c t="s" s="100" r="H27">
        <v>307</v>
      </c>
      <c t="s" s="100" r="I27">
        <v>258</v>
      </c>
      <c t="s" s="100" r="J27">
        <v>319</v>
      </c>
      <c t="s" s="100" r="K27">
        <v>308</v>
      </c>
      <c t="s" s="100" r="L27">
        <v>531</v>
      </c>
      <c t="s" s="100" r="M27">
        <v>532</v>
      </c>
      <c t="s" s="100" r="N27">
        <v>533</v>
      </c>
      <c s="75" r="O27">
        <v>0.36</v>
      </c>
      <c t="s" s="100" r="P27">
        <v>534</v>
      </c>
      <c t="s" s="100" r="Q27">
        <v>535</v>
      </c>
      <c t="s" s="100" r="R27">
        <v>536</v>
      </c>
      <c t="s" s="100" r="S27">
        <v>537</v>
      </c>
      <c t="s" s="100" r="T27">
        <v>538</v>
      </c>
      <c t="s" s="100" r="U27">
        <v>259</v>
      </c>
      <c t="s" s="100" r="V27">
        <v>539</v>
      </c>
      <c t="s" s="100" r="W27">
        <v>273</v>
      </c>
      <c t="s" s="100" r="X27">
        <v>271</v>
      </c>
      <c t="s" s="100" r="Y27">
        <v>270</v>
      </c>
      <c t="s" s="100" r="Z27">
        <v>273</v>
      </c>
      <c t="s" s="100" r="AA27">
        <v>272</v>
      </c>
      <c t="s" s="100" r="AB27">
        <v>273</v>
      </c>
      <c t="s" s="100" r="AC27">
        <v>271</v>
      </c>
      <c t="s" s="100" r="AD27">
        <v>271</v>
      </c>
      <c t="s" s="100" r="AE27">
        <v>273</v>
      </c>
      <c t="s" s="100" r="AF27">
        <v>272</v>
      </c>
      <c t="s" s="100" r="AG27">
        <v>272</v>
      </c>
      <c t="s" s="100" r="AH27">
        <v>271</v>
      </c>
    </row>
    <row customHeight="1" r="28" ht="25.5">
      <c t="s" s="100" r="A28">
        <v>540</v>
      </c>
      <c s="100" r="B28">
        <v>96</v>
      </c>
      <c s="100" r="C28">
        <v>1</v>
      </c>
      <c s="100" r="D28">
        <v>70</v>
      </c>
      <c s="100" r="E28">
        <v>75</v>
      </c>
      <c s="100" r="F28">
        <v>67</v>
      </c>
      <c t="s" s="100" r="G28">
        <v>341</v>
      </c>
      <c t="s" s="100" r="H28">
        <v>342</v>
      </c>
      <c t="s" s="100" r="I28">
        <v>278</v>
      </c>
      <c t="s" s="100" r="J28">
        <v>385</v>
      </c>
      <c t="s" s="100" r="K28">
        <v>308</v>
      </c>
      <c t="s" s="100" r="L28">
        <v>541</v>
      </c>
      <c t="s" s="100" r="M28">
        <v>542</v>
      </c>
      <c t="s" s="100" r="N28">
        <v>543</v>
      </c>
      <c s="75" r="O28">
        <v>0.42</v>
      </c>
      <c t="s" s="100" r="P28">
        <v>544</v>
      </c>
      <c t="s" s="100" r="Q28">
        <v>545</v>
      </c>
      <c t="s" s="100" r="R28">
        <v>546</v>
      </c>
      <c t="s" s="100" r="T28">
        <v>259</v>
      </c>
      <c t="s" s="100" r="U28">
        <v>259</v>
      </c>
      <c t="s" s="100" r="V28">
        <v>547</v>
      </c>
      <c t="s" s="100" r="W28">
        <v>273</v>
      </c>
      <c t="s" s="100" r="X28">
        <v>273</v>
      </c>
      <c t="s" s="100" r="Y28">
        <v>272</v>
      </c>
      <c t="s" s="100" r="Z28">
        <v>272</v>
      </c>
      <c t="s" s="100" r="AA28">
        <v>289</v>
      </c>
      <c t="s" s="100" r="AB28">
        <v>288</v>
      </c>
      <c t="s" s="100" r="AC28">
        <v>272</v>
      </c>
      <c t="s" s="100" r="AD28">
        <v>272</v>
      </c>
      <c t="s" s="100" r="AE28">
        <v>288</v>
      </c>
      <c t="s" s="100" r="AF28">
        <v>272</v>
      </c>
      <c t="s" s="100" r="AG28">
        <v>288</v>
      </c>
      <c t="s" s="100" r="AH28">
        <v>289</v>
      </c>
    </row>
    <row customHeight="1" r="29" ht="25.5">
      <c t="s" s="100" r="A29">
        <v>176</v>
      </c>
      <c s="100" r="B29">
        <v>20</v>
      </c>
      <c s="100" r="C29">
        <v>6</v>
      </c>
      <c s="100" r="D29">
        <v>91</v>
      </c>
      <c s="100" r="E29">
        <v>90</v>
      </c>
      <c s="100" r="F29">
        <v>90</v>
      </c>
      <c t="s" s="100" r="G29">
        <v>291</v>
      </c>
      <c t="s" s="100" r="H29">
        <v>277</v>
      </c>
      <c t="s" s="100" r="I29">
        <v>258</v>
      </c>
      <c t="s" s="100" r="J29">
        <v>259</v>
      </c>
      <c t="s" s="100" r="K29">
        <v>308</v>
      </c>
      <c t="s" s="100" r="L29">
        <v>548</v>
      </c>
      <c t="s" s="100" r="M29">
        <v>549</v>
      </c>
      <c t="s" s="100" r="N29">
        <v>550</v>
      </c>
      <c s="75" r="O29">
        <v>0.43</v>
      </c>
      <c t="s" s="100" r="P29">
        <v>551</v>
      </c>
      <c t="s" s="100" r="Q29">
        <v>552</v>
      </c>
      <c t="s" s="100" r="R29">
        <v>553</v>
      </c>
      <c t="s" s="100" r="S29">
        <v>554</v>
      </c>
      <c t="s" s="100" r="T29">
        <v>555</v>
      </c>
      <c t="s" s="100" r="U29">
        <v>259</v>
      </c>
      <c t="s" s="100" r="V29">
        <v>556</v>
      </c>
      <c t="s" s="100" r="W29">
        <v>303</v>
      </c>
      <c t="s" s="100" r="X29">
        <v>304</v>
      </c>
      <c t="s" s="100" r="Y29">
        <v>304</v>
      </c>
      <c t="s" s="100" r="Z29">
        <v>304</v>
      </c>
      <c t="s" s="100" r="AA29">
        <v>304</v>
      </c>
      <c t="s" s="100" r="AB29">
        <v>304</v>
      </c>
      <c t="s" s="100" r="AC29">
        <v>304</v>
      </c>
      <c t="s" s="100" r="AD29">
        <v>304</v>
      </c>
      <c t="s" s="100" r="AE29">
        <v>304</v>
      </c>
      <c t="s" s="100" r="AF29">
        <v>273</v>
      </c>
      <c t="s" s="100" r="AG29">
        <v>303</v>
      </c>
      <c t="s" s="100" r="AH29">
        <v>303</v>
      </c>
    </row>
    <row customHeight="1" r="30" ht="25.5">
      <c t="s" s="100" r="A30">
        <v>546</v>
      </c>
      <c s="100" r="B30">
        <v>111</v>
      </c>
      <c s="100" r="C30">
        <v>1</v>
      </c>
      <c s="100" r="D30">
        <v>69</v>
      </c>
      <c s="100" r="E30">
        <v>69</v>
      </c>
      <c s="100" r="F30">
        <v>67</v>
      </c>
      <c t="s" s="100" r="G30">
        <v>341</v>
      </c>
      <c t="s" s="100" r="H30">
        <v>277</v>
      </c>
      <c t="s" s="100" r="I30">
        <v>278</v>
      </c>
      <c t="s" s="100" r="J30">
        <v>319</v>
      </c>
      <c t="s" s="100" r="K30">
        <v>308</v>
      </c>
      <c t="s" s="100" r="L30">
        <v>557</v>
      </c>
      <c t="s" s="100" r="M30">
        <v>558</v>
      </c>
      <c t="s" s="100" r="N30">
        <v>559</v>
      </c>
      <c s="75" r="O30">
        <v>0.46</v>
      </c>
      <c t="s" s="100" r="P30">
        <v>560</v>
      </c>
      <c t="s" s="100" r="Q30">
        <v>561</v>
      </c>
      <c t="s" s="100" r="R30">
        <v>540</v>
      </c>
      <c t="s" s="100" r="S30">
        <v>348</v>
      </c>
      <c t="s" s="100" r="T30">
        <v>259</v>
      </c>
      <c t="s" s="100" r="U30">
        <v>259</v>
      </c>
      <c t="s" s="100" r="V30">
        <v>562</v>
      </c>
      <c t="s" s="100" r="W30">
        <v>272</v>
      </c>
      <c t="s" s="100" r="X30">
        <v>273</v>
      </c>
      <c t="s" s="100" r="Y30">
        <v>304</v>
      </c>
      <c t="s" s="100" r="Z30">
        <v>273</v>
      </c>
      <c t="s" s="100" r="AA30">
        <v>289</v>
      </c>
      <c t="s" s="100" r="AB30">
        <v>272</v>
      </c>
      <c t="s" s="100" r="AC30">
        <v>273</v>
      </c>
      <c t="s" s="100" r="AD30">
        <v>272</v>
      </c>
      <c t="s" s="100" r="AE30">
        <v>288</v>
      </c>
      <c t="s" s="100" r="AF30">
        <v>271</v>
      </c>
      <c t="s" s="100" r="AG30">
        <v>289</v>
      </c>
      <c t="s" s="100" r="AH30">
        <v>289</v>
      </c>
    </row>
    <row customHeight="1" r="31" ht="25.5">
      <c t="s" s="100" r="A31">
        <v>553</v>
      </c>
      <c s="100" r="B31">
        <v>10</v>
      </c>
      <c s="100" r="C31">
        <v>5</v>
      </c>
      <c s="100" r="D31">
        <v>94</v>
      </c>
      <c s="100" r="E31">
        <v>94</v>
      </c>
      <c s="100" r="F31">
        <v>91</v>
      </c>
      <c t="s" s="100" r="G31">
        <v>407</v>
      </c>
      <c t="s" s="100" r="H31">
        <v>396</v>
      </c>
      <c t="s" s="100" r="I31">
        <v>258</v>
      </c>
      <c t="s" s="100" r="J31">
        <v>259</v>
      </c>
      <c t="s" s="100" r="K31">
        <v>308</v>
      </c>
      <c t="s" s="100" r="L31">
        <v>563</v>
      </c>
      <c t="s" s="100" r="M31">
        <v>564</v>
      </c>
      <c t="s" s="100" r="N31">
        <v>565</v>
      </c>
      <c s="75" r="O31">
        <v>0.44</v>
      </c>
      <c t="s" s="100" r="P31">
        <v>566</v>
      </c>
      <c t="s" s="100" r="Q31">
        <v>567</v>
      </c>
      <c t="s" s="100" r="R31">
        <v>176</v>
      </c>
      <c t="s" s="100" r="S31">
        <v>568</v>
      </c>
      <c t="s" s="100" r="T31">
        <v>569</v>
      </c>
      <c t="s" s="100" r="U31">
        <v>570</v>
      </c>
      <c t="s" s="100" r="V31">
        <v>571</v>
      </c>
      <c t="s" s="100" r="W31">
        <v>271</v>
      </c>
      <c t="s" s="100" r="X31">
        <v>304</v>
      </c>
      <c t="s" s="100" r="Y31">
        <v>273</v>
      </c>
      <c t="s" s="100" r="Z31">
        <v>270</v>
      </c>
      <c t="s" s="100" r="AA31">
        <v>271</v>
      </c>
      <c t="s" s="100" r="AB31">
        <v>303</v>
      </c>
      <c t="s" s="100" r="AC31">
        <v>304</v>
      </c>
      <c t="s" s="100" r="AD31">
        <v>303</v>
      </c>
      <c t="s" s="100" r="AE31">
        <v>304</v>
      </c>
      <c t="s" s="100" r="AF31">
        <v>271</v>
      </c>
      <c t="s" s="100" r="AG31">
        <v>304</v>
      </c>
      <c t="s" s="100" r="AH31">
        <v>303</v>
      </c>
    </row>
    <row customHeight="1" r="32" ht="25.5">
      <c t="s" s="100" r="A32">
        <v>572</v>
      </c>
      <c s="100" r="B32">
        <v>68</v>
      </c>
      <c s="100" r="C32">
        <v>2</v>
      </c>
      <c s="100" r="D32">
        <v>84</v>
      </c>
      <c s="100" r="E32">
        <v>85</v>
      </c>
      <c s="100" r="F32">
        <v>82</v>
      </c>
      <c t="s" s="100" r="G32">
        <v>573</v>
      </c>
      <c t="s" s="100" r="H32">
        <v>277</v>
      </c>
      <c t="s" s="100" r="I32">
        <v>258</v>
      </c>
      <c t="s" s="100" r="J32">
        <v>259</v>
      </c>
      <c t="s" s="100" r="K32">
        <v>308</v>
      </c>
      <c t="s" s="100" r="L32">
        <v>574</v>
      </c>
      <c t="s" s="100" r="M32">
        <v>575</v>
      </c>
      <c t="s" s="100" r="N32">
        <v>576</v>
      </c>
      <c s="75" r="O32">
        <v>0.42</v>
      </c>
      <c t="s" s="100" r="P32">
        <v>577</v>
      </c>
      <c t="s" s="100" r="Q32">
        <v>578</v>
      </c>
      <c t="s" s="100" r="R32">
        <v>579</v>
      </c>
      <c t="s" s="100" r="S32">
        <v>580</v>
      </c>
      <c t="s" s="100" r="T32">
        <v>581</v>
      </c>
      <c t="s" s="100" r="U32">
        <v>582</v>
      </c>
      <c t="s" s="100" r="V32">
        <v>583</v>
      </c>
      <c t="s" s="100" r="W32">
        <v>272</v>
      </c>
      <c t="s" s="100" r="X32">
        <v>273</v>
      </c>
      <c t="s" s="100" r="Y32">
        <v>270</v>
      </c>
      <c t="s" s="100" r="Z32">
        <v>271</v>
      </c>
      <c t="s" s="100" r="AA32">
        <v>273</v>
      </c>
      <c t="s" s="100" r="AB32">
        <v>273</v>
      </c>
      <c t="s" s="100" r="AC32">
        <v>271</v>
      </c>
      <c t="s" s="100" r="AD32">
        <v>270</v>
      </c>
      <c t="s" s="100" r="AE32">
        <v>271</v>
      </c>
      <c t="s" s="100" r="AF32">
        <v>270</v>
      </c>
      <c t="s" s="100" r="AG32">
        <v>272</v>
      </c>
      <c t="s" s="100" r="AH32">
        <v>273</v>
      </c>
    </row>
    <row customHeight="1" r="33" ht="25.5">
      <c t="s" s="100" r="A33">
        <v>205</v>
      </c>
      <c s="100" r="B33">
        <v>27</v>
      </c>
      <c s="100" r="C33">
        <v>5</v>
      </c>
      <c s="100" r="D33">
        <v>91</v>
      </c>
      <c s="100" r="E33">
        <v>93</v>
      </c>
      <c s="100" r="F33">
        <v>87</v>
      </c>
      <c t="s" s="100" r="G33">
        <v>291</v>
      </c>
      <c t="s" s="100" r="H33">
        <v>277</v>
      </c>
      <c t="s" s="100" r="I33">
        <v>258</v>
      </c>
      <c t="s" s="100" r="J33">
        <v>259</v>
      </c>
      <c t="s" s="100" r="K33">
        <v>260</v>
      </c>
      <c t="s" s="100" r="L33">
        <v>584</v>
      </c>
      <c t="s" s="100" r="M33">
        <v>585</v>
      </c>
      <c t="s" s="100" r="N33">
        <v>586</v>
      </c>
      <c s="75" r="O33">
        <v>0.44</v>
      </c>
      <c t="s" s="100" r="P33">
        <v>587</v>
      </c>
      <c t="s" s="100" r="Q33">
        <v>588</v>
      </c>
      <c t="s" s="100" r="R33">
        <v>589</v>
      </c>
      <c t="s" s="100" r="S33">
        <v>590</v>
      </c>
      <c t="s" s="100" r="T33">
        <v>591</v>
      </c>
      <c t="s" s="100" r="U33">
        <v>582</v>
      </c>
      <c t="s" s="100" r="V33">
        <v>592</v>
      </c>
      <c t="s" s="100" r="W33">
        <v>303</v>
      </c>
      <c t="s" s="100" r="X33">
        <v>303</v>
      </c>
      <c t="s" s="100" r="Y33">
        <v>303</v>
      </c>
      <c t="s" s="100" r="Z33">
        <v>303</v>
      </c>
      <c t="s" s="100" r="AA33">
        <v>304</v>
      </c>
      <c t="s" s="100" r="AB33">
        <v>303</v>
      </c>
      <c t="s" s="100" r="AC33">
        <v>304</v>
      </c>
      <c t="s" s="100" r="AD33">
        <v>304</v>
      </c>
      <c t="s" s="100" r="AE33">
        <v>304</v>
      </c>
      <c t="s" s="100" r="AF33">
        <v>270</v>
      </c>
      <c t="s" s="100" r="AG33">
        <v>303</v>
      </c>
      <c t="s" s="100" r="AH33">
        <v>303</v>
      </c>
    </row>
    <row customHeight="1" r="34" ht="25.5">
      <c t="s" s="100" r="A34">
        <v>589</v>
      </c>
      <c s="100" r="B34">
        <v>44</v>
      </c>
      <c s="100" r="C34">
        <v>4</v>
      </c>
      <c s="100" r="D34">
        <v>84</v>
      </c>
      <c s="100" r="E34">
        <v>84</v>
      </c>
      <c s="100" r="F34">
        <v>84</v>
      </c>
      <c t="s" s="100" r="G34">
        <v>407</v>
      </c>
      <c t="s" s="100" r="H34">
        <v>257</v>
      </c>
      <c t="s" s="100" r="I34">
        <v>496</v>
      </c>
      <c t="s" s="100" r="J34">
        <v>259</v>
      </c>
      <c t="s" s="100" r="K34">
        <v>260</v>
      </c>
      <c t="s" s="100" r="L34">
        <v>593</v>
      </c>
      <c t="s" s="100" r="M34">
        <v>593</v>
      </c>
      <c t="s" s="100" r="N34">
        <v>594</v>
      </c>
      <c s="75" r="O34">
        <v>0.18</v>
      </c>
      <c t="s" s="100" r="P34">
        <v>595</v>
      </c>
      <c t="s" s="100" r="Q34">
        <v>596</v>
      </c>
      <c t="s" s="100" r="R34">
        <v>597</v>
      </c>
      <c t="s" s="100" r="S34">
        <v>598</v>
      </c>
      <c t="s" s="100" r="T34">
        <v>599</v>
      </c>
      <c t="s" s="100" r="U34">
        <v>259</v>
      </c>
      <c t="s" s="100" r="V34">
        <v>600</v>
      </c>
      <c t="s" s="100" r="W34">
        <v>303</v>
      </c>
      <c t="s" s="100" r="X34">
        <v>270</v>
      </c>
      <c t="s" s="100" r="Y34">
        <v>270</v>
      </c>
      <c t="s" s="100" r="Z34">
        <v>270</v>
      </c>
      <c t="s" s="100" r="AA34">
        <v>271</v>
      </c>
      <c t="s" s="100" r="AB34">
        <v>270</v>
      </c>
      <c t="s" s="100" r="AC34">
        <v>303</v>
      </c>
      <c t="s" s="100" r="AD34">
        <v>271</v>
      </c>
      <c t="s" s="100" r="AE34">
        <v>271</v>
      </c>
      <c t="s" s="100" r="AF34">
        <v>273</v>
      </c>
      <c t="s" s="100" r="AG34">
        <v>270</v>
      </c>
      <c t="s" s="100" r="AH34">
        <v>270</v>
      </c>
    </row>
    <row customHeight="1" r="35" ht="25.5">
      <c t="s" s="100" r="A35">
        <v>601</v>
      </c>
      <c s="100" r="B35">
        <v>39</v>
      </c>
      <c s="100" r="C35">
        <v>2</v>
      </c>
      <c s="100" r="D35">
        <v>78</v>
      </c>
      <c s="100" r="E35">
        <v>79</v>
      </c>
      <c s="100" r="F35">
        <v>76</v>
      </c>
      <c t="s" s="100" r="G35">
        <v>573</v>
      </c>
      <c t="s" s="100" r="H35">
        <v>602</v>
      </c>
      <c t="s" s="100" r="I35">
        <v>364</v>
      </c>
      <c t="s" s="100" r="J35">
        <v>259</v>
      </c>
      <c t="s" s="100" r="K35">
        <v>308</v>
      </c>
      <c t="s" s="100" r="L35">
        <v>603</v>
      </c>
      <c t="s" s="100" r="M35">
        <v>604</v>
      </c>
      <c t="s" s="100" r="N35">
        <v>605</v>
      </c>
      <c s="75" r="O35">
        <v>0.67</v>
      </c>
      <c t="s" s="100" r="P35">
        <v>606</v>
      </c>
      <c t="s" s="100" r="Q35">
        <v>607</v>
      </c>
      <c t="s" s="100" r="R35">
        <v>572</v>
      </c>
      <c t="s" s="100" r="S35">
        <v>395</v>
      </c>
      <c t="s" s="100" r="T35">
        <v>259</v>
      </c>
      <c t="s" s="100" r="U35">
        <v>259</v>
      </c>
      <c t="s" s="100" r="V35">
        <v>608</v>
      </c>
      <c t="s" s="100" r="W35">
        <v>273</v>
      </c>
      <c t="s" s="100" r="X35">
        <v>304</v>
      </c>
      <c t="s" s="100" r="Y35">
        <v>271</v>
      </c>
      <c t="s" s="100" r="Z35">
        <v>273</v>
      </c>
      <c t="s" s="100" r="AA35">
        <v>273</v>
      </c>
      <c t="s" s="100" r="AB35">
        <v>273</v>
      </c>
      <c t="s" s="100" r="AC35">
        <v>272</v>
      </c>
      <c t="s" s="100" r="AD35">
        <v>273</v>
      </c>
      <c t="s" s="100" r="AE35">
        <v>273</v>
      </c>
      <c t="s" s="100" r="AF35">
        <v>273</v>
      </c>
      <c t="s" s="100" r="AG35">
        <v>289</v>
      </c>
      <c t="s" s="100" r="AH35">
        <v>272</v>
      </c>
    </row>
    <row customHeight="1" r="36" ht="25.5">
      <c t="s" s="100" r="A36">
        <v>609</v>
      </c>
      <c s="100" r="B36">
        <v>52</v>
      </c>
      <c s="100" r="C36">
        <v>3</v>
      </c>
      <c s="100" r="D36">
        <v>86</v>
      </c>
      <c s="100" r="E36">
        <v>91</v>
      </c>
      <c s="100" r="F36">
        <v>79</v>
      </c>
      <c t="s" s="100" r="G36">
        <v>530</v>
      </c>
      <c t="s" s="100" r="H36">
        <v>307</v>
      </c>
      <c t="s" s="100" r="I36">
        <v>258</v>
      </c>
      <c t="s" s="100" r="J36">
        <v>319</v>
      </c>
      <c t="s" s="100" r="K36">
        <v>308</v>
      </c>
      <c t="s" s="100" r="L36">
        <v>610</v>
      </c>
      <c t="s" s="100" r="M36">
        <v>611</v>
      </c>
      <c t="s" s="100" r="N36">
        <v>612</v>
      </c>
      <c s="75" r="O36">
        <v>0.54</v>
      </c>
      <c t="s" s="100" r="P36">
        <v>613</v>
      </c>
      <c t="s" s="100" r="Q36">
        <v>614</v>
      </c>
      <c t="s" s="100" r="R36">
        <v>615</v>
      </c>
      <c t="s" s="100" r="S36">
        <v>616</v>
      </c>
      <c t="s" s="100" r="T36">
        <v>617</v>
      </c>
      <c t="s" s="100" r="U36">
        <v>259</v>
      </c>
      <c t="s" s="100" r="V36">
        <v>618</v>
      </c>
      <c t="s" s="100" r="W36">
        <v>273</v>
      </c>
      <c t="s" s="100" r="X36">
        <v>273</v>
      </c>
      <c t="s" s="100" r="Y36">
        <v>273</v>
      </c>
      <c t="s" s="100" r="Z36">
        <v>271</v>
      </c>
      <c t="s" s="100" r="AA36">
        <v>272</v>
      </c>
      <c t="s" s="100" r="AB36">
        <v>273</v>
      </c>
      <c t="s" s="100" r="AC36">
        <v>271</v>
      </c>
      <c t="s" s="100" r="AD36">
        <v>271</v>
      </c>
      <c t="s" s="100" r="AE36">
        <v>273</v>
      </c>
      <c t="s" s="100" r="AF36">
        <v>271</v>
      </c>
      <c t="s" s="100" r="AG36">
        <v>273</v>
      </c>
      <c t="s" s="100" r="AH36">
        <v>271</v>
      </c>
    </row>
    <row customHeight="1" r="37" ht="25.5">
      <c t="s" s="100" r="A37">
        <v>209</v>
      </c>
      <c s="100" r="B37">
        <v>99</v>
      </c>
      <c s="100" r="C37">
        <v>1</v>
      </c>
      <c s="100" r="D37">
        <v>75</v>
      </c>
      <c s="100" r="E37">
        <v>73</v>
      </c>
      <c s="100" r="F37">
        <v>76</v>
      </c>
      <c t="s" s="100" r="G37">
        <v>573</v>
      </c>
      <c t="s" s="100" r="H37">
        <v>292</v>
      </c>
      <c t="s" s="100" r="I37">
        <v>258</v>
      </c>
      <c t="s" s="100" r="J37">
        <v>259</v>
      </c>
      <c t="s" s="100" r="K37">
        <v>308</v>
      </c>
      <c t="s" s="100" r="L37">
        <v>619</v>
      </c>
      <c t="s" s="100" r="M37">
        <v>620</v>
      </c>
      <c t="s" s="100" r="N37">
        <v>621</v>
      </c>
      <c s="75" r="O37">
        <v>0.6</v>
      </c>
      <c t="s" s="100" r="P37">
        <v>622</v>
      </c>
      <c t="s" s="100" r="Q37">
        <v>623</v>
      </c>
      <c t="s" s="100" r="R37">
        <v>395</v>
      </c>
      <c t="s" s="100" r="S37">
        <v>624</v>
      </c>
      <c t="s" s="100" r="T37">
        <v>259</v>
      </c>
      <c t="s" s="100" r="U37">
        <v>259</v>
      </c>
      <c t="s" s="100" r="V37">
        <v>625</v>
      </c>
      <c t="s" s="100" r="W37">
        <v>273</v>
      </c>
      <c t="s" s="100" r="X37">
        <v>272</v>
      </c>
      <c t="s" s="100" r="Y37">
        <v>272</v>
      </c>
      <c t="s" s="100" r="Z37">
        <v>272</v>
      </c>
      <c t="s" s="100" r="AA37">
        <v>273</v>
      </c>
      <c t="s" s="100" r="AB37">
        <v>272</v>
      </c>
      <c t="s" s="100" r="AC37">
        <v>272</v>
      </c>
      <c t="s" s="100" r="AD37">
        <v>272</v>
      </c>
      <c t="s" s="100" r="AE37">
        <v>289</v>
      </c>
      <c t="s" s="100" r="AF37">
        <v>289</v>
      </c>
      <c t="s" s="100" r="AG37">
        <v>289</v>
      </c>
      <c t="s" s="100" r="AH37">
        <v>272</v>
      </c>
    </row>
    <row customHeight="1" r="38" ht="25.5">
      <c t="s" s="100" r="A38">
        <v>197</v>
      </c>
      <c s="100" r="B38">
        <v>61</v>
      </c>
      <c s="100" r="C38">
        <v>3</v>
      </c>
      <c s="100" r="D38">
        <v>84</v>
      </c>
      <c s="100" r="E38">
        <v>85</v>
      </c>
      <c s="100" r="F38">
        <v>82</v>
      </c>
      <c t="s" s="100" r="G38">
        <v>626</v>
      </c>
      <c t="s" s="100" r="H38">
        <v>396</v>
      </c>
      <c t="s" s="100" r="I38">
        <v>258</v>
      </c>
      <c t="s" s="100" r="J38">
        <v>259</v>
      </c>
      <c t="s" s="100" r="K38">
        <v>308</v>
      </c>
      <c t="s" s="100" r="L38">
        <v>627</v>
      </c>
      <c t="s" s="100" r="M38">
        <v>628</v>
      </c>
      <c t="s" s="100" r="N38">
        <v>629</v>
      </c>
      <c s="75" r="O38">
        <v>0.32</v>
      </c>
      <c t="s" s="100" r="P38">
        <v>630</v>
      </c>
      <c t="s" s="100" r="Q38">
        <v>631</v>
      </c>
      <c t="s" s="100" r="R38">
        <v>632</v>
      </c>
      <c t="s" s="100" r="S38">
        <v>633</v>
      </c>
      <c t="s" s="100" r="T38">
        <v>259</v>
      </c>
      <c t="s" s="100" r="U38">
        <v>259</v>
      </c>
      <c t="s" s="100" r="V38">
        <v>634</v>
      </c>
      <c t="s" s="100" r="W38">
        <v>303</v>
      </c>
      <c t="s" s="100" r="X38">
        <v>270</v>
      </c>
      <c t="s" s="100" r="Y38">
        <v>271</v>
      </c>
      <c t="s" s="100" r="Z38">
        <v>273</v>
      </c>
      <c t="s" s="100" r="AA38">
        <v>303</v>
      </c>
      <c t="s" s="100" r="AB38">
        <v>273</v>
      </c>
      <c t="s" s="100" r="AC38">
        <v>270</v>
      </c>
      <c t="s" s="100" r="AD38">
        <v>273</v>
      </c>
      <c t="s" s="100" r="AE38">
        <v>271</v>
      </c>
      <c t="s" s="100" r="AF38">
        <v>273</v>
      </c>
      <c t="s" s="100" r="AG38">
        <v>271</v>
      </c>
      <c t="s" s="100" r="AH38">
        <v>270</v>
      </c>
    </row>
    <row customHeight="1" r="39" ht="25.5">
      <c t="s" s="100" r="A39">
        <v>181</v>
      </c>
      <c s="100" r="B39">
        <v>83</v>
      </c>
      <c s="100" r="C39">
        <v>2</v>
      </c>
      <c s="100" r="D39">
        <v>81</v>
      </c>
      <c s="100" r="E39">
        <v>84</v>
      </c>
      <c s="100" r="F39">
        <v>79</v>
      </c>
      <c t="s" s="100" r="G39">
        <v>626</v>
      </c>
      <c t="s" s="100" r="H39">
        <v>396</v>
      </c>
      <c t="s" s="100" r="I39">
        <v>278</v>
      </c>
      <c t="s" s="100" r="J39">
        <v>259</v>
      </c>
      <c t="s" s="100" r="K39">
        <v>308</v>
      </c>
      <c t="s" s="100" r="L39">
        <v>635</v>
      </c>
      <c t="s" s="100" r="M39">
        <v>636</v>
      </c>
      <c t="s" s="100" r="N39">
        <v>637</v>
      </c>
      <c s="75" r="O39">
        <v>0.6</v>
      </c>
      <c t="s" s="100" r="P39">
        <v>638</v>
      </c>
      <c t="s" s="100" r="Q39">
        <v>639</v>
      </c>
      <c t="s" s="100" r="R39">
        <v>640</v>
      </c>
      <c t="s" s="100" r="S39">
        <v>641</v>
      </c>
      <c t="s" s="100" r="T39">
        <v>259</v>
      </c>
      <c t="s" s="100" r="U39">
        <v>259</v>
      </c>
      <c t="s" s="100" r="V39">
        <v>642</v>
      </c>
      <c t="s" s="100" r="W39">
        <v>270</v>
      </c>
      <c t="s" s="100" r="X39">
        <v>273</v>
      </c>
      <c t="s" s="100" r="Y39">
        <v>271</v>
      </c>
      <c t="s" s="100" r="Z39">
        <v>273</v>
      </c>
      <c t="s" s="100" r="AA39">
        <v>303</v>
      </c>
      <c t="s" s="100" r="AB39">
        <v>272</v>
      </c>
      <c t="s" s="100" r="AC39">
        <v>270</v>
      </c>
      <c t="s" s="100" r="AD39">
        <v>273</v>
      </c>
      <c t="s" s="100" r="AE39">
        <v>273</v>
      </c>
      <c t="s" s="100" r="AF39">
        <v>273</v>
      </c>
      <c t="s" s="100" r="AG39">
        <v>272</v>
      </c>
      <c t="s" s="100" r="AH39">
        <v>271</v>
      </c>
    </row>
    <row customHeight="1" r="40" ht="25.5">
      <c t="s" s="100" r="A40">
        <v>196</v>
      </c>
      <c s="100" r="B40">
        <v>38</v>
      </c>
      <c s="100" r="C40">
        <v>5</v>
      </c>
      <c s="100" r="D40">
        <v>88</v>
      </c>
      <c s="100" r="E40">
        <v>88</v>
      </c>
      <c s="100" r="F40">
        <v>85</v>
      </c>
      <c t="s" s="100" r="G40">
        <v>626</v>
      </c>
      <c t="s" s="100" r="H40">
        <v>277</v>
      </c>
      <c t="s" s="100" r="I40">
        <v>258</v>
      </c>
      <c t="s" s="100" r="J40">
        <v>259</v>
      </c>
      <c t="s" s="100" r="K40">
        <v>308</v>
      </c>
      <c t="s" s="100" r="L40">
        <v>643</v>
      </c>
      <c t="s" s="100" r="M40">
        <v>644</v>
      </c>
      <c t="s" s="100" r="N40">
        <v>645</v>
      </c>
      <c s="75" r="O40">
        <v>0.44</v>
      </c>
      <c t="s" s="100" r="P40">
        <v>646</v>
      </c>
      <c t="s" s="100" r="Q40">
        <v>647</v>
      </c>
      <c t="s" s="100" r="R40">
        <v>648</v>
      </c>
      <c t="s" s="100" r="S40">
        <v>649</v>
      </c>
      <c t="s" s="100" r="T40">
        <v>650</v>
      </c>
      <c t="s" s="100" r="U40">
        <v>259</v>
      </c>
      <c t="s" s="100" r="V40">
        <v>651</v>
      </c>
      <c t="s" s="100" r="W40">
        <v>270</v>
      </c>
      <c t="s" s="100" r="X40">
        <v>270</v>
      </c>
      <c t="s" s="100" r="Y40">
        <v>303</v>
      </c>
      <c t="s" s="100" r="Z40">
        <v>303</v>
      </c>
      <c t="s" s="100" r="AA40">
        <v>303</v>
      </c>
      <c t="s" s="100" r="AB40">
        <v>271</v>
      </c>
      <c t="s" s="100" r="AC40">
        <v>303</v>
      </c>
      <c t="s" s="100" r="AD40">
        <v>303</v>
      </c>
      <c t="s" s="100" r="AE40">
        <v>271</v>
      </c>
      <c t="s" s="100" r="AF40">
        <v>304</v>
      </c>
      <c t="s" s="100" r="AG40">
        <v>270</v>
      </c>
      <c t="s" s="100" r="AH40">
        <v>270</v>
      </c>
    </row>
    <row customHeight="1" r="41" ht="25.5">
      <c t="s" s="100" r="A41">
        <v>648</v>
      </c>
      <c s="100" r="B41">
        <v>77</v>
      </c>
      <c s="100" r="C41">
        <v>2</v>
      </c>
      <c s="100" r="D41">
        <v>81</v>
      </c>
      <c s="100" r="E41">
        <v>78</v>
      </c>
      <c s="100" r="F41">
        <v>82</v>
      </c>
      <c t="s" s="100" r="G41">
        <v>384</v>
      </c>
      <c t="s" s="100" r="H41">
        <v>342</v>
      </c>
      <c t="s" s="100" r="I41">
        <v>258</v>
      </c>
      <c t="s" s="100" r="J41">
        <v>385</v>
      </c>
      <c t="s" s="100" r="K41">
        <v>308</v>
      </c>
      <c t="s" s="100" r="L41">
        <v>652</v>
      </c>
      <c t="s" s="100" r="M41">
        <v>653</v>
      </c>
      <c t="s" s="100" r="N41">
        <v>654</v>
      </c>
      <c s="75" r="O41">
        <v>0.45</v>
      </c>
      <c t="s" s="100" r="P41">
        <v>655</v>
      </c>
      <c t="s" s="100" r="Q41">
        <v>656</v>
      </c>
      <c t="s" s="100" r="R41">
        <v>657</v>
      </c>
      <c t="s" s="100" r="S41">
        <v>212</v>
      </c>
      <c t="s" s="100" r="T41">
        <v>658</v>
      </c>
      <c t="s" s="100" r="U41">
        <v>259</v>
      </c>
      <c t="s" s="100" r="V41">
        <v>659</v>
      </c>
      <c t="s" s="100" r="W41">
        <v>270</v>
      </c>
      <c t="s" s="100" r="X41">
        <v>273</v>
      </c>
      <c t="s" s="100" r="Y41">
        <v>272</v>
      </c>
      <c t="s" s="100" r="Z41">
        <v>272</v>
      </c>
      <c t="s" s="100" r="AA41">
        <v>270</v>
      </c>
      <c t="s" s="100" r="AB41">
        <v>272</v>
      </c>
      <c t="s" s="100" r="AC41">
        <v>270</v>
      </c>
      <c t="s" s="100" r="AD41">
        <v>273</v>
      </c>
      <c t="s" s="100" r="AE41">
        <v>272</v>
      </c>
      <c t="s" s="100" r="AF41">
        <v>272</v>
      </c>
      <c t="s" s="100" r="AG41">
        <v>272</v>
      </c>
      <c t="s" s="100" r="AH41">
        <v>273</v>
      </c>
    </row>
    <row customHeight="1" r="42" ht="25.5">
      <c t="s" s="100" r="A42">
        <v>660</v>
      </c>
      <c s="100" r="B42">
        <v>76</v>
      </c>
      <c s="100" r="C42">
        <v>2</v>
      </c>
      <c s="100" r="D42">
        <v>81</v>
      </c>
      <c s="100" r="E42">
        <v>81</v>
      </c>
      <c s="100" r="F42">
        <v>79</v>
      </c>
      <c t="s" s="100" r="G42">
        <v>384</v>
      </c>
      <c t="s" s="100" r="H42">
        <v>342</v>
      </c>
      <c t="s" s="100" r="I42">
        <v>278</v>
      </c>
      <c t="s" s="100" r="J42">
        <v>259</v>
      </c>
      <c t="s" s="100" r="K42">
        <v>308</v>
      </c>
      <c t="s" s="100" r="L42">
        <v>661</v>
      </c>
      <c t="s" s="100" r="M42">
        <v>662</v>
      </c>
      <c t="s" s="100" r="N42">
        <v>663</v>
      </c>
      <c s="75" r="O42">
        <v>0.43</v>
      </c>
      <c t="s" s="100" r="P42">
        <v>664</v>
      </c>
      <c t="s" s="100" r="Q42">
        <v>665</v>
      </c>
      <c t="s" s="100" r="R42">
        <v>212</v>
      </c>
      <c t="s" s="100" r="S42">
        <v>666</v>
      </c>
      <c t="s" s="100" r="T42">
        <v>667</v>
      </c>
      <c t="s" s="100" r="U42">
        <v>259</v>
      </c>
      <c t="s" s="100" r="V42">
        <v>668</v>
      </c>
      <c t="s" s="100" r="W42">
        <v>270</v>
      </c>
      <c t="s" s="100" r="X42">
        <v>271</v>
      </c>
      <c t="s" s="100" r="Y42">
        <v>273</v>
      </c>
      <c t="s" s="100" r="Z42">
        <v>271</v>
      </c>
      <c t="s" s="100" r="AA42">
        <v>270</v>
      </c>
      <c t="s" s="100" r="AB42">
        <v>273</v>
      </c>
      <c t="s" s="100" r="AC42">
        <v>270</v>
      </c>
      <c t="s" s="100" r="AD42">
        <v>271</v>
      </c>
      <c t="s" s="100" r="AE42">
        <v>273</v>
      </c>
      <c t="s" s="100" r="AF42">
        <v>273</v>
      </c>
      <c t="s" s="100" r="AG42">
        <v>273</v>
      </c>
      <c t="s" s="100" r="AH42">
        <v>271</v>
      </c>
    </row>
    <row customHeight="1" r="43" ht="25.5">
      <c t="s" s="100" r="A43">
        <v>666</v>
      </c>
      <c s="100" r="B43">
        <v>51</v>
      </c>
      <c s="100" r="C43">
        <v>3</v>
      </c>
      <c s="100" r="D43">
        <v>88</v>
      </c>
      <c s="100" r="E43">
        <v>85</v>
      </c>
      <c s="100" r="F43">
        <v>87</v>
      </c>
      <c t="s" s="100" r="G43">
        <v>384</v>
      </c>
      <c t="s" s="100" r="H43">
        <v>396</v>
      </c>
      <c t="s" s="100" r="I43">
        <v>258</v>
      </c>
      <c t="s" s="100" r="J43">
        <v>259</v>
      </c>
      <c t="s" s="100" r="K43">
        <v>308</v>
      </c>
      <c t="s" s="100" r="L43">
        <v>669</v>
      </c>
      <c t="s" s="100" r="M43">
        <v>670</v>
      </c>
      <c t="s" s="100" r="N43">
        <v>671</v>
      </c>
      <c s="75" r="O43">
        <v>0.35</v>
      </c>
      <c t="s" s="100" r="P43">
        <v>672</v>
      </c>
      <c t="s" s="100" r="Q43">
        <v>673</v>
      </c>
      <c t="s" s="100" r="R43">
        <v>660</v>
      </c>
      <c s="100" r="S43"/>
      <c t="s" s="100" r="T43">
        <v>674</v>
      </c>
      <c t="s" s="100" r="U43">
        <v>259</v>
      </c>
      <c t="s" s="100" r="V43">
        <v>675</v>
      </c>
      <c t="s" s="100" r="W43">
        <v>271</v>
      </c>
      <c t="s" s="100" r="X43">
        <v>271</v>
      </c>
      <c t="s" s="100" r="Y43">
        <v>304</v>
      </c>
      <c t="s" s="100" r="Z43">
        <v>270</v>
      </c>
      <c t="s" s="100" r="AA43">
        <v>270</v>
      </c>
      <c t="s" s="100" r="AB43">
        <v>273</v>
      </c>
      <c t="s" s="100" r="AC43">
        <v>270</v>
      </c>
      <c t="s" s="100" r="AD43">
        <v>271</v>
      </c>
      <c t="s" s="100" r="AE43">
        <v>271</v>
      </c>
      <c t="s" s="100" r="AF43">
        <v>271</v>
      </c>
      <c t="s" s="100" r="AG43">
        <v>272</v>
      </c>
      <c t="s" s="100" r="AH43">
        <v>273</v>
      </c>
    </row>
    <row customHeight="1" r="44" ht="25.5">
      <c t="s" s="100" r="A44">
        <v>285</v>
      </c>
      <c s="100" r="B44">
        <v>104</v>
      </c>
      <c s="100" r="C44">
        <v>1</v>
      </c>
      <c s="100" r="D44">
        <v>72</v>
      </c>
      <c s="100" r="E44">
        <v>73</v>
      </c>
      <c s="100" r="F44">
        <v>70</v>
      </c>
      <c t="s" s="100" r="G44">
        <v>276</v>
      </c>
      <c t="s" s="100" r="H44">
        <v>277</v>
      </c>
      <c t="s" s="100" r="I44">
        <v>676</v>
      </c>
      <c t="s" s="100" r="J44">
        <v>385</v>
      </c>
      <c t="s" s="100" r="K44">
        <v>260</v>
      </c>
      <c t="s" s="100" r="L44">
        <v>677</v>
      </c>
      <c t="s" s="100" r="M44">
        <v>678</v>
      </c>
      <c t="s" s="100" r="N44">
        <v>679</v>
      </c>
      <c s="75" r="O44">
        <v>0.51</v>
      </c>
      <c t="s" s="100" r="P44">
        <v>680</v>
      </c>
      <c t="s" s="100" r="Q44">
        <v>681</v>
      </c>
      <c t="s" s="100" r="R44">
        <v>275</v>
      </c>
      <c t="s" s="100" r="S44">
        <v>417</v>
      </c>
      <c t="s" s="100" r="T44">
        <v>259</v>
      </c>
      <c t="s" s="100" r="U44">
        <v>259</v>
      </c>
      <c t="s" s="100" r="V44">
        <v>682</v>
      </c>
      <c t="s" s="100" r="W44">
        <v>271</v>
      </c>
      <c t="s" s="100" r="X44">
        <v>272</v>
      </c>
      <c t="s" s="100" r="Y44">
        <v>272</v>
      </c>
      <c t="s" s="100" r="Z44">
        <v>272</v>
      </c>
      <c t="s" s="100" r="AA44">
        <v>289</v>
      </c>
      <c t="s" s="100" r="AB44">
        <v>272</v>
      </c>
      <c t="s" s="100" r="AC44">
        <v>273</v>
      </c>
      <c t="s" s="100" r="AD44">
        <v>289</v>
      </c>
      <c t="s" s="100" r="AE44">
        <v>272</v>
      </c>
      <c t="s" s="100" r="AF44">
        <v>273</v>
      </c>
      <c t="s" s="100" r="AG44">
        <v>289</v>
      </c>
      <c t="s" s="100" r="AH44">
        <v>272</v>
      </c>
    </row>
    <row customHeight="1" r="45" ht="25.5">
      <c t="s" s="100" r="A45">
        <v>198</v>
      </c>
      <c s="100" r="B45">
        <v>59</v>
      </c>
      <c s="100" r="C45">
        <v>3</v>
      </c>
      <c s="100" r="D45">
        <v>86</v>
      </c>
      <c s="100" r="E45">
        <v>84</v>
      </c>
      <c s="100" r="F45">
        <v>85</v>
      </c>
      <c t="s" s="100" r="G45">
        <v>291</v>
      </c>
      <c t="s" s="100" r="H45">
        <v>277</v>
      </c>
      <c t="s" s="100" r="I45">
        <v>258</v>
      </c>
      <c t="s" s="100" r="J45">
        <v>259</v>
      </c>
      <c t="s" s="100" r="K45">
        <v>308</v>
      </c>
      <c t="s" s="100" r="L45">
        <v>683</v>
      </c>
      <c t="s" s="100" r="M45">
        <v>684</v>
      </c>
      <c t="s" s="100" r="N45">
        <v>685</v>
      </c>
      <c s="75" r="O45">
        <v>0.5</v>
      </c>
      <c t="s" s="100" r="P45">
        <v>686</v>
      </c>
      <c t="s" s="100" r="Q45">
        <v>687</v>
      </c>
      <c t="s" s="100" r="R45">
        <v>688</v>
      </c>
      <c t="s" s="100" r="S45">
        <v>174</v>
      </c>
      <c t="s" s="100" r="T45">
        <v>689</v>
      </c>
      <c t="s" s="100" r="U45">
        <v>259</v>
      </c>
      <c t="s" s="100" r="V45">
        <v>690</v>
      </c>
      <c t="s" s="100" r="W45">
        <v>271</v>
      </c>
      <c t="s" s="100" r="X45">
        <v>270</v>
      </c>
      <c t="s" s="100" r="Y45">
        <v>271</v>
      </c>
      <c t="s" s="100" r="Z45">
        <v>273</v>
      </c>
      <c t="s" s="100" r="AA45">
        <v>304</v>
      </c>
      <c t="s" s="100" r="AB45">
        <v>273</v>
      </c>
      <c t="s" s="100" r="AC45">
        <v>270</v>
      </c>
      <c t="s" s="100" r="AD45">
        <v>273</v>
      </c>
      <c t="s" s="100" r="AE45">
        <v>273</v>
      </c>
      <c t="s" s="100" r="AF45">
        <v>271</v>
      </c>
      <c t="s" s="100" r="AG45">
        <v>273</v>
      </c>
      <c t="s" s="100" r="AH45">
        <v>273</v>
      </c>
    </row>
    <row customHeight="1" r="46" ht="25.5">
      <c t="s" s="100" r="A46">
        <v>691</v>
      </c>
      <c s="100" r="B46">
        <v>98</v>
      </c>
      <c s="100" r="C46">
        <v>2</v>
      </c>
      <c s="100" r="D46">
        <v>77</v>
      </c>
      <c s="100" r="E46">
        <v>76</v>
      </c>
      <c s="100" r="F46">
        <v>76</v>
      </c>
      <c t="s" s="100" r="G46">
        <v>573</v>
      </c>
      <c t="s" s="100" r="H46">
        <v>307</v>
      </c>
      <c t="s" s="100" r="I46">
        <v>258</v>
      </c>
      <c t="s" s="100" r="J46">
        <v>319</v>
      </c>
      <c t="s" s="100" r="K46">
        <v>308</v>
      </c>
      <c t="s" s="100" r="L46">
        <v>692</v>
      </c>
      <c t="s" s="100" r="M46">
        <v>693</v>
      </c>
      <c t="s" s="100" r="N46">
        <v>694</v>
      </c>
      <c s="75" r="O46">
        <v>0.48</v>
      </c>
      <c t="s" s="100" r="P46">
        <v>695</v>
      </c>
      <c t="s" s="100" r="Q46">
        <v>696</v>
      </c>
      <c t="s" s="100" r="R46">
        <v>697</v>
      </c>
      <c t="s" s="100" r="S46">
        <v>698</v>
      </c>
      <c t="s" s="100" r="T46">
        <v>259</v>
      </c>
      <c t="s" s="100" r="U46">
        <v>259</v>
      </c>
      <c t="s" s="100" r="V46">
        <v>699</v>
      </c>
      <c t="s" s="100" r="W46">
        <v>273</v>
      </c>
      <c t="s" s="100" r="X46">
        <v>272</v>
      </c>
      <c t="s" s="100" r="Y46">
        <v>272</v>
      </c>
      <c t="s" s="100" r="Z46">
        <v>273</v>
      </c>
      <c t="s" s="100" r="AA46">
        <v>273</v>
      </c>
      <c t="s" s="100" r="AB46">
        <v>272</v>
      </c>
      <c t="s" s="100" r="AC46">
        <v>272</v>
      </c>
      <c t="s" s="100" r="AD46">
        <v>289</v>
      </c>
      <c t="s" s="100" r="AE46">
        <v>272</v>
      </c>
      <c t="s" s="100" r="AF46">
        <v>289</v>
      </c>
      <c t="s" s="100" r="AG46">
        <v>289</v>
      </c>
      <c t="s" s="100" r="AH46">
        <v>272</v>
      </c>
    </row>
    <row customHeight="1" r="47" ht="25.5">
      <c t="s" s="100" r="A47">
        <v>688</v>
      </c>
      <c s="100" r="B47">
        <v>62</v>
      </c>
      <c s="100" r="C47">
        <v>3</v>
      </c>
      <c s="100" r="D47">
        <v>84</v>
      </c>
      <c s="100" r="E47">
        <v>82</v>
      </c>
      <c s="100" r="F47">
        <v>84</v>
      </c>
      <c t="s" s="100" r="G47">
        <v>466</v>
      </c>
      <c t="s" s="100" r="H47">
        <v>342</v>
      </c>
      <c t="s" s="100" r="I47">
        <v>278</v>
      </c>
      <c t="s" s="100" r="J47">
        <v>259</v>
      </c>
      <c t="s" s="100" r="K47">
        <v>308</v>
      </c>
      <c t="s" s="100" r="L47">
        <v>700</v>
      </c>
      <c t="s" s="100" r="M47">
        <v>701</v>
      </c>
      <c t="s" s="100" r="N47">
        <v>702</v>
      </c>
      <c s="75" r="O47">
        <v>0.44</v>
      </c>
      <c t="s" s="100" r="P47">
        <v>703</v>
      </c>
      <c t="s" s="100" r="Q47">
        <v>704</v>
      </c>
      <c t="s" s="100" r="R47">
        <v>198</v>
      </c>
      <c t="s" s="100" r="S47">
        <v>705</v>
      </c>
      <c t="s" s="100" r="T47">
        <v>706</v>
      </c>
      <c t="s" s="100" r="U47">
        <v>259</v>
      </c>
      <c t="s" s="100" r="V47">
        <v>707</v>
      </c>
      <c t="s" s="100" r="W47">
        <v>273</v>
      </c>
      <c t="s" s="100" r="X47">
        <v>270</v>
      </c>
      <c t="s" s="100" r="Y47">
        <v>272</v>
      </c>
      <c t="s" s="100" r="Z47">
        <v>271</v>
      </c>
      <c t="s" s="100" r="AA47">
        <v>271</v>
      </c>
      <c t="s" s="100" r="AB47">
        <v>273</v>
      </c>
      <c t="s" s="100" r="AC47">
        <v>270</v>
      </c>
      <c t="s" s="100" r="AD47">
        <v>271</v>
      </c>
      <c t="s" s="100" r="AE47">
        <v>271</v>
      </c>
      <c t="s" s="100" r="AF47">
        <v>273</v>
      </c>
      <c t="s" s="100" r="AG47">
        <v>273</v>
      </c>
      <c t="s" s="100" r="AH47">
        <v>271</v>
      </c>
    </row>
    <row customHeight="1" r="48" ht="25.5">
      <c t="s" s="100" r="A48">
        <v>334</v>
      </c>
      <c s="100" r="B48">
        <v>4</v>
      </c>
      <c s="100" r="C48">
        <v>6</v>
      </c>
      <c s="100" r="D48">
        <v>94</v>
      </c>
      <c s="100" r="E48">
        <v>91</v>
      </c>
      <c s="100" r="F48">
        <v>93</v>
      </c>
      <c t="s" s="100" r="G48">
        <v>291</v>
      </c>
      <c t="s" s="100" r="H48">
        <v>396</v>
      </c>
      <c t="s" s="100" r="I48">
        <v>258</v>
      </c>
      <c t="s" s="100" r="J48">
        <v>259</v>
      </c>
      <c t="s" s="100" r="K48">
        <v>308</v>
      </c>
      <c t="s" s="100" r="L48">
        <v>708</v>
      </c>
      <c t="s" s="100" r="M48">
        <v>709</v>
      </c>
      <c t="s" s="100" r="N48">
        <v>710</v>
      </c>
      <c s="75" r="O48">
        <v>0.36</v>
      </c>
      <c t="s" s="100" r="P48">
        <v>711</v>
      </c>
      <c t="s" s="100" r="Q48">
        <v>712</v>
      </c>
      <c t="s" s="100" r="R48">
        <v>172</v>
      </c>
      <c t="s" s="100" r="S48">
        <v>713</v>
      </c>
      <c t="s" s="100" r="T48">
        <v>714</v>
      </c>
      <c t="s" s="100" r="U48">
        <v>259</v>
      </c>
      <c t="s" s="100" r="V48">
        <v>715</v>
      </c>
      <c t="s" s="100" r="W48">
        <v>271</v>
      </c>
      <c t="s" s="100" r="X48">
        <v>304</v>
      </c>
      <c t="s" s="100" r="Y48">
        <v>303</v>
      </c>
      <c t="s" s="100" r="Z48">
        <v>303</v>
      </c>
      <c t="s" s="100" r="AA48">
        <v>304</v>
      </c>
      <c t="s" s="100" r="AB48">
        <v>304</v>
      </c>
      <c t="s" s="100" r="AC48">
        <v>304</v>
      </c>
      <c t="s" s="100" r="AD48">
        <v>304</v>
      </c>
      <c t="s" s="100" r="AE48">
        <v>304</v>
      </c>
      <c t="s" s="100" r="AF48">
        <v>303</v>
      </c>
      <c t="s" s="100" r="AG48">
        <v>304</v>
      </c>
      <c t="s" s="100" r="AH48">
        <v>303</v>
      </c>
    </row>
    <row customHeight="1" r="49" ht="25.5">
      <c t="s" s="100" r="A49">
        <v>716</v>
      </c>
      <c s="100" r="B49">
        <v>90</v>
      </c>
      <c s="100" r="C49">
        <v>2</v>
      </c>
      <c s="100" r="D49">
        <v>77</v>
      </c>
      <c s="100" r="E49">
        <v>73</v>
      </c>
      <c s="100" r="F49">
        <v>79</v>
      </c>
      <c t="s" s="100" r="G49">
        <v>530</v>
      </c>
      <c t="s" s="100" r="H49">
        <v>342</v>
      </c>
      <c t="s" s="100" r="I49">
        <v>258</v>
      </c>
      <c t="s" s="100" r="J49">
        <v>385</v>
      </c>
      <c t="s" s="100" r="K49">
        <v>260</v>
      </c>
      <c t="s" s="100" r="L49">
        <v>717</v>
      </c>
      <c t="s" s="100" r="M49">
        <v>718</v>
      </c>
      <c t="s" s="100" r="N49">
        <v>719</v>
      </c>
      <c s="75" r="O49">
        <v>0.55</v>
      </c>
      <c t="s" s="100" r="P49">
        <v>720</v>
      </c>
      <c t="s" s="100" r="Q49">
        <v>721</v>
      </c>
      <c t="s" s="100" r="R49">
        <v>722</v>
      </c>
      <c t="s" s="100" r="S49">
        <v>723</v>
      </c>
      <c t="s" s="100" r="T49">
        <v>724</v>
      </c>
      <c t="s" s="100" r="U49">
        <v>259</v>
      </c>
      <c t="s" s="100" r="V49">
        <v>725</v>
      </c>
      <c t="s" s="100" r="W49">
        <v>272</v>
      </c>
      <c t="s" s="100" r="X49">
        <v>272</v>
      </c>
      <c t="s" s="100" r="Y49">
        <v>270</v>
      </c>
      <c t="s" s="100" r="Z49">
        <v>273</v>
      </c>
      <c t="s" s="100" r="AA49">
        <v>272</v>
      </c>
      <c t="s" s="100" r="AB49">
        <v>272</v>
      </c>
      <c t="s" s="100" r="AC49">
        <v>271</v>
      </c>
      <c t="s" s="100" r="AD49">
        <v>273</v>
      </c>
      <c t="s" s="100" r="AE49">
        <v>273</v>
      </c>
      <c t="s" s="100" r="AF49">
        <v>272</v>
      </c>
      <c t="s" s="100" r="AG49">
        <v>272</v>
      </c>
      <c t="s" s="100" r="AH49">
        <v>272</v>
      </c>
    </row>
    <row customHeight="1" r="50" ht="25.5">
      <c t="s" s="100" r="A50">
        <v>215</v>
      </c>
      <c s="100" r="B50">
        <v>40</v>
      </c>
      <c s="100" r="C50">
        <v>3</v>
      </c>
      <c s="100" r="D50">
        <v>88</v>
      </c>
      <c s="100" r="E50">
        <v>88</v>
      </c>
      <c s="100" r="F50">
        <v>84</v>
      </c>
      <c t="s" s="100" r="G50">
        <v>407</v>
      </c>
      <c t="s" s="100" r="H50">
        <v>396</v>
      </c>
      <c t="s" s="100" r="I50">
        <v>364</v>
      </c>
      <c t="s" s="100" r="J50">
        <v>259</v>
      </c>
      <c t="s" s="100" r="K50">
        <v>260</v>
      </c>
      <c t="s" s="100" r="L50">
        <v>726</v>
      </c>
      <c t="s" s="100" r="M50">
        <v>727</v>
      </c>
      <c t="s" s="100" r="N50">
        <v>728</v>
      </c>
      <c s="75" r="O50">
        <v>0.47</v>
      </c>
      <c t="s" s="100" r="P50">
        <v>729</v>
      </c>
      <c t="s" s="100" r="Q50">
        <v>730</v>
      </c>
      <c t="s" s="100" r="R50">
        <v>207</v>
      </c>
      <c t="s" s="100" r="S50">
        <v>731</v>
      </c>
      <c t="s" s="100" r="T50">
        <v>732</v>
      </c>
      <c t="s" s="100" r="U50">
        <v>259</v>
      </c>
      <c t="s" s="100" r="V50">
        <v>733</v>
      </c>
      <c t="s" s="100" r="W50">
        <v>303</v>
      </c>
      <c t="s" s="100" r="X50">
        <v>271</v>
      </c>
      <c t="s" s="100" r="Y50">
        <v>270</v>
      </c>
      <c t="s" s="100" r="Z50">
        <v>271</v>
      </c>
      <c t="s" s="100" r="AA50">
        <v>271</v>
      </c>
      <c t="s" s="100" r="AB50">
        <v>273</v>
      </c>
      <c t="s" s="100" r="AC50">
        <v>270</v>
      </c>
      <c t="s" s="100" r="AD50">
        <v>271</v>
      </c>
      <c t="s" s="100" r="AE50">
        <v>270</v>
      </c>
      <c t="s" s="100" r="AF50">
        <v>303</v>
      </c>
      <c t="s" s="100" r="AG50">
        <v>273</v>
      </c>
      <c t="s" s="100" r="AH50">
        <v>271</v>
      </c>
    </row>
    <row customHeight="1" r="51" ht="25.5">
      <c t="s" s="100" r="A51">
        <v>734</v>
      </c>
      <c s="100" r="B51">
        <v>112</v>
      </c>
      <c s="100" r="C51">
        <v>1</v>
      </c>
      <c s="100" r="D51">
        <v>66</v>
      </c>
      <c s="100" r="E51">
        <v>67</v>
      </c>
      <c s="100" r="F51">
        <v>64</v>
      </c>
      <c t="s" s="100" r="G51">
        <v>530</v>
      </c>
      <c t="s" s="100" r="H51">
        <v>342</v>
      </c>
      <c t="s" s="100" r="I51">
        <v>258</v>
      </c>
      <c t="s" s="100" r="J51">
        <v>259</v>
      </c>
      <c t="s" s="100" r="K51">
        <v>308</v>
      </c>
      <c t="s" s="100" r="L51">
        <v>735</v>
      </c>
      <c t="s" s="100" r="M51">
        <v>736</v>
      </c>
      <c t="s" s="100" r="N51">
        <v>737</v>
      </c>
      <c s="75" r="O51">
        <v>0.47</v>
      </c>
      <c t="s" s="100" r="P51">
        <v>738</v>
      </c>
      <c t="s" s="100" r="Q51">
        <v>739</v>
      </c>
      <c t="s" s="100" r="R51">
        <v>688</v>
      </c>
      <c t="s" s="100" r="S51">
        <v>740</v>
      </c>
      <c t="s" s="100" r="T51">
        <v>259</v>
      </c>
      <c t="s" s="100" r="U51">
        <v>259</v>
      </c>
      <c t="s" s="100" r="V51">
        <v>741</v>
      </c>
      <c t="s" s="100" r="W51">
        <v>272</v>
      </c>
      <c t="s" s="100" r="X51">
        <v>273</v>
      </c>
      <c t="s" s="100" r="Y51">
        <v>289</v>
      </c>
      <c t="s" s="100" r="Z51">
        <v>272</v>
      </c>
      <c t="s" s="100" r="AA51">
        <v>272</v>
      </c>
      <c t="s" s="100" r="AB51">
        <v>272</v>
      </c>
      <c t="s" s="100" r="AC51">
        <v>271</v>
      </c>
      <c t="s" s="100" r="AD51">
        <v>273</v>
      </c>
      <c t="s" s="100" r="AE51">
        <v>273</v>
      </c>
      <c t="s" s="100" r="AF51">
        <v>289</v>
      </c>
      <c t="s" s="100" r="AG51">
        <v>289</v>
      </c>
      <c t="s" s="100" r="AH51">
        <v>272</v>
      </c>
    </row>
    <row customHeight="1" r="52" ht="25.5">
      <c t="s" s="100" r="A52">
        <v>742</v>
      </c>
      <c s="100" r="B52">
        <v>34</v>
      </c>
      <c s="100" r="C52">
        <v>5</v>
      </c>
      <c s="100" r="D52">
        <v>94</v>
      </c>
      <c s="100" r="E52">
        <v>93</v>
      </c>
      <c s="100" r="F52">
        <v>93</v>
      </c>
      <c t="s" s="100" r="G52">
        <v>407</v>
      </c>
      <c t="s" s="100" r="H52">
        <v>277</v>
      </c>
      <c t="s" s="100" r="I52">
        <v>258</v>
      </c>
      <c t="s" s="100" r="J52">
        <v>259</v>
      </c>
      <c t="s" s="100" r="K52">
        <v>308</v>
      </c>
      <c t="s" s="100" r="L52">
        <v>743</v>
      </c>
      <c t="s" s="100" r="M52">
        <v>744</v>
      </c>
      <c t="s" s="100" r="N52">
        <v>745</v>
      </c>
      <c s="75" r="O52">
        <v>0.47</v>
      </c>
      <c t="s" s="100" r="P52">
        <v>544</v>
      </c>
      <c t="s" s="100" r="Q52">
        <v>746</v>
      </c>
      <c t="s" s="100" r="R52">
        <v>553</v>
      </c>
      <c t="s" s="100" r="S52">
        <v>747</v>
      </c>
      <c t="s" s="100" r="T52">
        <v>748</v>
      </c>
      <c t="s" s="100" r="U52">
        <v>259</v>
      </c>
      <c t="s" s="100" r="V52">
        <v>749</v>
      </c>
      <c t="s" s="100" r="W52">
        <v>303</v>
      </c>
      <c t="s" s="100" r="X52">
        <v>304</v>
      </c>
      <c t="s" s="100" r="Y52">
        <v>273</v>
      </c>
      <c t="s" s="100" r="Z52">
        <v>270</v>
      </c>
      <c t="s" s="100" r="AA52">
        <v>271</v>
      </c>
      <c t="s" s="100" r="AB52">
        <v>303</v>
      </c>
      <c t="s" s="100" r="AC52">
        <v>270</v>
      </c>
      <c t="s" s="100" r="AD52">
        <v>270</v>
      </c>
      <c t="s" s="100" r="AE52">
        <v>304</v>
      </c>
      <c t="s" s="100" r="AF52">
        <v>273</v>
      </c>
      <c t="s" s="100" r="AG52">
        <v>304</v>
      </c>
      <c t="s" s="100" r="AH52">
        <v>303</v>
      </c>
    </row>
    <row customHeight="1" r="53" ht="25.5">
      <c t="s" s="100" r="A53">
        <v>750</v>
      </c>
      <c s="100" r="B53">
        <v>71</v>
      </c>
      <c s="100" r="C53">
        <v>2</v>
      </c>
      <c s="100" r="D53">
        <v>80</v>
      </c>
      <c s="100" r="E53">
        <v>79</v>
      </c>
      <c s="100" r="F53">
        <v>79</v>
      </c>
      <c t="s" s="100" r="G53">
        <v>276</v>
      </c>
      <c t="s" s="100" r="H53">
        <v>277</v>
      </c>
      <c t="s" s="100" r="I53">
        <v>278</v>
      </c>
      <c t="s" s="100" r="J53">
        <v>259</v>
      </c>
      <c t="s" s="100" r="K53">
        <v>308</v>
      </c>
      <c t="s" s="100" r="L53">
        <v>751</v>
      </c>
      <c t="s" s="100" r="M53">
        <v>752</v>
      </c>
      <c t="s" s="100" r="N53">
        <v>753</v>
      </c>
      <c s="75" r="O53">
        <v>0.54</v>
      </c>
      <c t="s" s="100" r="P53">
        <v>754</v>
      </c>
      <c t="s" s="100" r="Q53">
        <v>755</v>
      </c>
      <c t="s" s="100" r="R53">
        <v>465</v>
      </c>
      <c t="s" s="100" r="S53">
        <v>194</v>
      </c>
      <c t="s" s="100" r="T53">
        <v>259</v>
      </c>
      <c t="s" s="100" r="U53">
        <v>259</v>
      </c>
      <c t="s" s="100" r="V53">
        <v>756</v>
      </c>
      <c t="s" s="100" r="W53">
        <v>270</v>
      </c>
      <c t="s" s="100" r="X53">
        <v>273</v>
      </c>
      <c t="s" s="100" r="Y53">
        <v>272</v>
      </c>
      <c t="s" s="100" r="Z53">
        <v>273</v>
      </c>
      <c t="s" s="100" r="AA53">
        <v>289</v>
      </c>
      <c t="s" s="100" r="AB53">
        <v>272</v>
      </c>
      <c t="s" s="100" r="AC53">
        <v>273</v>
      </c>
      <c t="s" s="100" r="AD53">
        <v>272</v>
      </c>
      <c t="s" s="100" r="AE53">
        <v>289</v>
      </c>
      <c t="s" s="100" r="AF53">
        <v>273</v>
      </c>
      <c t="s" s="100" r="AG53">
        <v>289</v>
      </c>
      <c t="s" s="100" r="AH53">
        <v>272</v>
      </c>
    </row>
    <row customHeight="1" r="54" ht="25.5">
      <c t="s" s="100" r="A54">
        <v>757</v>
      </c>
      <c s="100" r="B54">
        <v>33</v>
      </c>
      <c s="100" r="C54">
        <v>5</v>
      </c>
      <c s="100" r="D54">
        <v>92</v>
      </c>
      <c s="100" r="E54">
        <v>93</v>
      </c>
      <c s="100" r="F54">
        <v>88</v>
      </c>
      <c t="s" s="100" r="G54">
        <v>626</v>
      </c>
      <c t="s" s="100" r="H54">
        <v>277</v>
      </c>
      <c t="s" s="100" r="I54">
        <v>278</v>
      </c>
      <c t="s" s="100" r="J54">
        <v>385</v>
      </c>
      <c t="s" s="100" r="K54">
        <v>758</v>
      </c>
      <c t="s" s="100" r="L54">
        <v>759</v>
      </c>
      <c t="s" s="100" r="M54">
        <v>760</v>
      </c>
      <c t="s" s="100" r="N54">
        <v>761</v>
      </c>
      <c s="75" r="O54">
        <v>0.41</v>
      </c>
      <c t="s" s="100" r="P54">
        <v>762</v>
      </c>
      <c t="s" s="100" r="Q54">
        <v>763</v>
      </c>
      <c t="s" s="100" r="R54">
        <v>764</v>
      </c>
      <c t="s" s="100" r="S54">
        <v>765</v>
      </c>
      <c t="s" s="100" r="T54">
        <v>259</v>
      </c>
      <c t="s" s="100" r="U54">
        <v>259</v>
      </c>
      <c t="s" s="100" r="V54">
        <v>766</v>
      </c>
      <c t="s" s="100" r="W54">
        <v>304</v>
      </c>
      <c t="s" s="100" r="X54">
        <v>304</v>
      </c>
      <c t="s" s="100" r="Y54">
        <v>271</v>
      </c>
      <c t="s" s="100" r="Z54">
        <v>303</v>
      </c>
      <c t="s" s="100" r="AA54">
        <v>303</v>
      </c>
      <c t="s" s="100" r="AB54">
        <v>270</v>
      </c>
      <c t="s" s="100" r="AC54">
        <v>303</v>
      </c>
      <c t="s" s="100" r="AD54">
        <v>304</v>
      </c>
      <c t="s" s="100" r="AE54">
        <v>304</v>
      </c>
      <c t="s" s="100" r="AF54">
        <v>271</v>
      </c>
      <c t="s" s="100" r="AG54">
        <v>304</v>
      </c>
      <c t="s" s="100" r="AH54">
        <v>303</v>
      </c>
    </row>
    <row customHeight="1" r="55" ht="25.5">
      <c t="s" s="100" r="A55">
        <v>767</v>
      </c>
      <c s="100" r="B55">
        <v>15</v>
      </c>
      <c s="100" r="C55">
        <v>4</v>
      </c>
      <c s="100" r="D55">
        <v>89</v>
      </c>
      <c s="100" r="E55">
        <v>93</v>
      </c>
      <c s="100" r="F55">
        <v>85</v>
      </c>
      <c t="s" s="100" r="G55">
        <v>626</v>
      </c>
      <c t="s" s="100" r="H55">
        <v>277</v>
      </c>
      <c t="s" s="100" r="I55">
        <v>258</v>
      </c>
      <c t="s" s="100" r="J55">
        <v>259</v>
      </c>
      <c t="s" s="100" r="K55">
        <v>308</v>
      </c>
      <c t="s" s="100" r="L55">
        <v>768</v>
      </c>
      <c t="s" s="100" r="M55">
        <v>769</v>
      </c>
      <c t="s" s="100" r="N55">
        <v>770</v>
      </c>
      <c s="75" r="O55">
        <v>0.46</v>
      </c>
      <c t="s" s="100" r="P55">
        <v>771</v>
      </c>
      <c t="s" s="100" r="Q55">
        <v>772</v>
      </c>
      <c t="s" s="100" r="R55">
        <v>757</v>
      </c>
      <c t="s" s="100" r="S55">
        <v>773</v>
      </c>
      <c t="s" s="100" r="T55">
        <v>774</v>
      </c>
      <c t="s" s="100" r="U55">
        <v>775</v>
      </c>
      <c t="s" s="100" r="V55">
        <v>776</v>
      </c>
      <c t="s" s="100" r="W55">
        <v>270</v>
      </c>
      <c t="s" s="100" r="X55">
        <v>271</v>
      </c>
      <c t="s" s="100" r="Y55">
        <v>271</v>
      </c>
      <c t="s" s="100" r="Z55">
        <v>271</v>
      </c>
      <c t="s" s="100" r="AA55">
        <v>303</v>
      </c>
      <c t="s" s="100" r="AB55">
        <v>273</v>
      </c>
      <c t="s" s="100" r="AC55">
        <v>270</v>
      </c>
      <c t="s" s="100" r="AD55">
        <v>270</v>
      </c>
      <c t="s" s="100" r="AE55">
        <v>271</v>
      </c>
      <c t="s" s="100" r="AF55">
        <v>273</v>
      </c>
      <c t="s" s="100" r="AG55">
        <v>271</v>
      </c>
      <c t="s" s="100" r="AH55">
        <v>270</v>
      </c>
    </row>
    <row customHeight="1" r="56" ht="25.5">
      <c t="s" s="100" r="A56">
        <v>777</v>
      </c>
      <c s="100" r="B56">
        <v>100</v>
      </c>
      <c s="100" r="C56">
        <v>1</v>
      </c>
      <c s="100" r="D56">
        <v>72</v>
      </c>
      <c s="100" r="E56">
        <v>73</v>
      </c>
      <c s="100" r="F56">
        <v>70</v>
      </c>
      <c t="s" s="100" r="G56">
        <v>341</v>
      </c>
      <c t="s" s="100" r="H56">
        <v>307</v>
      </c>
      <c t="s" s="100" r="I56">
        <v>258</v>
      </c>
      <c t="s" s="100" r="J56">
        <v>319</v>
      </c>
      <c t="s" s="100" r="K56">
        <v>308</v>
      </c>
      <c t="s" s="100" r="L56">
        <v>778</v>
      </c>
      <c t="s" s="100" r="M56">
        <v>779</v>
      </c>
      <c t="s" s="100" r="N56">
        <v>780</v>
      </c>
      <c s="75" r="O56">
        <v>0.42</v>
      </c>
      <c t="s" s="100" r="P56">
        <v>781</v>
      </c>
      <c t="s" s="100" r="Q56">
        <v>782</v>
      </c>
      <c t="s" s="100" r="R56">
        <v>697</v>
      </c>
      <c t="s" s="100" r="S56">
        <v>783</v>
      </c>
      <c t="s" s="100" r="T56">
        <v>259</v>
      </c>
      <c t="s" s="100" r="U56">
        <v>784</v>
      </c>
      <c t="s" s="100" r="V56">
        <v>785</v>
      </c>
      <c t="s" s="100" r="W56">
        <v>272</v>
      </c>
      <c t="s" s="100" r="X56">
        <v>273</v>
      </c>
      <c t="s" s="100" r="Y56">
        <v>272</v>
      </c>
      <c t="s" s="100" r="Z56">
        <v>272</v>
      </c>
      <c t="s" s="100" r="AA56">
        <v>289</v>
      </c>
      <c t="s" s="100" r="AB56">
        <v>272</v>
      </c>
      <c t="s" s="100" r="AC56">
        <v>272</v>
      </c>
      <c t="s" s="100" r="AD56">
        <v>272</v>
      </c>
      <c t="s" s="100" r="AE56">
        <v>289</v>
      </c>
      <c t="s" s="100" r="AF56">
        <v>273</v>
      </c>
      <c t="s" s="100" r="AG56">
        <v>289</v>
      </c>
      <c t="s" s="100" r="AH56">
        <v>289</v>
      </c>
    </row>
    <row customHeight="1" r="57" ht="25.5">
      <c t="s" s="100" r="A57">
        <v>786</v>
      </c>
      <c s="100" r="B57">
        <v>79</v>
      </c>
      <c s="100" r="C57">
        <v>2</v>
      </c>
      <c s="100" r="D57">
        <v>81</v>
      </c>
      <c s="100" r="E57">
        <v>81</v>
      </c>
      <c s="100" r="F57">
        <v>81</v>
      </c>
      <c t="s" s="100" r="G57">
        <v>626</v>
      </c>
      <c t="s" s="100" r="H57">
        <v>396</v>
      </c>
      <c t="s" s="100" r="I57">
        <v>258</v>
      </c>
      <c t="s" s="100" r="J57">
        <v>259</v>
      </c>
      <c t="s" s="100" r="K57">
        <v>308</v>
      </c>
      <c t="s" s="100" r="L57">
        <v>787</v>
      </c>
      <c t="s" s="100" r="M57">
        <v>788</v>
      </c>
      <c t="s" s="100" r="N57">
        <v>789</v>
      </c>
      <c s="75" r="O57">
        <v>0.46</v>
      </c>
      <c t="s" s="100" r="P57">
        <v>790</v>
      </c>
      <c t="s" s="100" r="Q57">
        <v>791</v>
      </c>
      <c t="s" s="100" r="R57">
        <v>792</v>
      </c>
      <c t="s" s="100" r="S57">
        <v>793</v>
      </c>
      <c t="s" s="100" r="T57">
        <v>794</v>
      </c>
      <c t="s" s="100" r="U57">
        <v>259</v>
      </c>
      <c t="s" s="100" r="V57">
        <v>795</v>
      </c>
      <c t="s" s="100" r="W57">
        <v>270</v>
      </c>
      <c t="s" s="100" r="X57">
        <v>271</v>
      </c>
      <c t="s" s="100" r="Y57">
        <v>272</v>
      </c>
      <c t="s" s="100" r="Z57">
        <v>273</v>
      </c>
      <c t="s" s="100" r="AA57">
        <v>303</v>
      </c>
      <c t="s" s="100" r="AB57">
        <v>273</v>
      </c>
      <c t="s" s="100" r="AC57">
        <v>270</v>
      </c>
      <c t="s" s="100" r="AD57">
        <v>273</v>
      </c>
      <c t="s" s="100" r="AE57">
        <v>273</v>
      </c>
      <c t="s" s="100" r="AF57">
        <v>273</v>
      </c>
      <c t="s" s="100" r="AG57">
        <v>271</v>
      </c>
      <c t="s" s="100" r="AH57">
        <v>270</v>
      </c>
    </row>
    <row customHeight="1" r="58" ht="25.5">
      <c t="s" s="100" r="A58">
        <v>796</v>
      </c>
      <c s="100" r="B58">
        <v>19</v>
      </c>
      <c s="100" r="C58">
        <v>3</v>
      </c>
      <c s="100" r="D58">
        <v>91</v>
      </c>
      <c s="100" r="E58">
        <v>91</v>
      </c>
      <c s="100" r="F58">
        <v>90</v>
      </c>
      <c t="s" s="100" r="G58">
        <v>291</v>
      </c>
      <c t="s" s="100" r="H58">
        <v>342</v>
      </c>
      <c t="s" s="100" r="I58">
        <v>278</v>
      </c>
      <c t="s" s="100" r="J58">
        <v>385</v>
      </c>
      <c t="s" s="100" r="K58">
        <v>308</v>
      </c>
      <c t="s" s="100" r="L58">
        <v>797</v>
      </c>
      <c t="s" s="100" r="M58">
        <v>798</v>
      </c>
      <c t="s" s="100" r="N58">
        <v>799</v>
      </c>
      <c s="75" r="O58">
        <v>0.32</v>
      </c>
      <c t="s" s="100" r="P58">
        <v>800</v>
      </c>
      <c t="s" s="100" r="Q58">
        <v>801</v>
      </c>
      <c t="s" s="100" r="R58">
        <v>802</v>
      </c>
      <c s="100" r="S58"/>
      <c t="s" s="100" r="T58">
        <v>803</v>
      </c>
      <c t="s" s="100" r="U58">
        <v>259</v>
      </c>
      <c t="s" s="100" r="V58">
        <v>804</v>
      </c>
      <c t="s" s="100" r="W58">
        <v>273</v>
      </c>
      <c t="s" s="100" r="X58">
        <v>271</v>
      </c>
      <c t="s" s="100" r="Y58">
        <v>272</v>
      </c>
      <c t="s" s="100" r="Z58">
        <v>273</v>
      </c>
      <c t="s" s="100" r="AA58">
        <v>304</v>
      </c>
      <c t="s" s="100" r="AB58">
        <v>272</v>
      </c>
      <c t="s" s="100" r="AC58">
        <v>271</v>
      </c>
      <c t="s" s="100" r="AD58">
        <v>273</v>
      </c>
      <c t="s" s="100" r="AE58">
        <v>271</v>
      </c>
      <c t="s" s="100" r="AF58">
        <v>273</v>
      </c>
      <c t="s" s="100" r="AG58">
        <v>271</v>
      </c>
      <c t="s" s="100" r="AH58">
        <v>273</v>
      </c>
    </row>
    <row customHeight="1" r="59" ht="25.5">
      <c t="s" s="100" r="A59">
        <v>212</v>
      </c>
      <c s="100" r="B59">
        <v>23</v>
      </c>
      <c s="100" r="C59">
        <v>4</v>
      </c>
      <c s="100" r="D59">
        <v>88</v>
      </c>
      <c s="100" r="E59">
        <v>90</v>
      </c>
      <c s="100" r="F59">
        <v>82</v>
      </c>
      <c t="s" s="100" r="G59">
        <v>384</v>
      </c>
      <c t="s" s="100" r="H59">
        <v>342</v>
      </c>
      <c t="s" s="100" r="I59">
        <v>258</v>
      </c>
      <c t="s" s="100" r="J59">
        <v>319</v>
      </c>
      <c t="s" s="100" r="K59">
        <v>308</v>
      </c>
      <c t="s" s="100" r="L59">
        <v>805</v>
      </c>
      <c t="s" s="100" r="M59">
        <v>806</v>
      </c>
      <c t="s" s="100" r="N59">
        <v>807</v>
      </c>
      <c s="75" r="O59">
        <v>0.53</v>
      </c>
      <c t="s" s="100" r="P59">
        <v>808</v>
      </c>
      <c t="s" s="100" r="Q59">
        <v>809</v>
      </c>
      <c t="s" s="100" r="R59">
        <v>660</v>
      </c>
      <c t="s" s="100" r="S59">
        <v>810</v>
      </c>
      <c t="s" s="100" r="T59">
        <v>811</v>
      </c>
      <c t="s" s="100" r="U59">
        <v>259</v>
      </c>
      <c t="s" s="100" r="V59">
        <v>812</v>
      </c>
      <c t="s" s="100" r="W59">
        <v>271</v>
      </c>
      <c t="s" s="100" r="X59">
        <v>270</v>
      </c>
      <c t="s" s="100" r="Y59">
        <v>271</v>
      </c>
      <c t="s" s="100" r="Z59">
        <v>271</v>
      </c>
      <c t="s" s="100" r="AA59">
        <v>270</v>
      </c>
      <c t="s" s="100" r="AB59">
        <v>270</v>
      </c>
      <c t="s" s="100" r="AC59">
        <v>270</v>
      </c>
      <c t="s" s="100" r="AD59">
        <v>270</v>
      </c>
      <c t="s" s="100" r="AE59">
        <v>271</v>
      </c>
      <c t="s" s="100" r="AF59">
        <v>271</v>
      </c>
      <c t="s" s="100" r="AG59">
        <v>271</v>
      </c>
      <c t="s" s="100" r="AH59">
        <v>270</v>
      </c>
    </row>
    <row customHeight="1" r="60" ht="25.5">
      <c t="s" s="100" r="A60">
        <v>359</v>
      </c>
      <c s="100" r="B60">
        <v>58</v>
      </c>
      <c s="100" r="C60">
        <v>3</v>
      </c>
      <c s="100" r="D60">
        <v>77</v>
      </c>
      <c s="100" r="E60">
        <v>76</v>
      </c>
      <c s="100" r="F60">
        <v>76</v>
      </c>
      <c t="s" s="100" r="G60">
        <v>353</v>
      </c>
      <c t="s" s="100" r="H60">
        <v>257</v>
      </c>
      <c t="s" s="100" r="I60">
        <v>258</v>
      </c>
      <c t="s" s="100" r="J60">
        <v>259</v>
      </c>
      <c t="s" s="100" r="K60">
        <v>260</v>
      </c>
      <c t="s" s="100" r="L60">
        <v>813</v>
      </c>
      <c t="s" s="100" r="M60">
        <v>814</v>
      </c>
      <c t="s" s="100" r="N60">
        <v>815</v>
      </c>
      <c s="75" r="O60">
        <v>0.19</v>
      </c>
      <c t="s" s="100" r="P60">
        <v>816</v>
      </c>
      <c t="s" s="100" r="Q60">
        <v>817</v>
      </c>
      <c t="s" s="100" r="R60">
        <v>266</v>
      </c>
      <c t="s" s="100" r="S60">
        <v>818</v>
      </c>
      <c t="s" s="100" r="T60">
        <v>819</v>
      </c>
      <c t="s" s="100" r="U60">
        <v>259</v>
      </c>
      <c t="s" s="100" r="V60">
        <v>820</v>
      </c>
      <c t="s" s="100" r="W60">
        <v>270</v>
      </c>
      <c t="s" s="100" r="X60">
        <v>271</v>
      </c>
      <c t="s" s="100" r="Y60">
        <v>272</v>
      </c>
      <c t="s" s="100" r="Z60">
        <v>272</v>
      </c>
      <c t="s" s="100" r="AA60">
        <v>288</v>
      </c>
      <c t="s" s="100" r="AB60">
        <v>273</v>
      </c>
      <c t="s" s="100" r="AC60">
        <v>272</v>
      </c>
      <c t="s" s="100" r="AD60">
        <v>271</v>
      </c>
      <c t="s" s="100" r="AE60">
        <v>289</v>
      </c>
      <c t="s" s="100" r="AF60">
        <v>273</v>
      </c>
      <c t="s" s="100" r="AG60">
        <v>303</v>
      </c>
      <c t="s" s="100" r="AH60">
        <v>273</v>
      </c>
    </row>
    <row customHeight="1" r="61" ht="25.5">
      <c t="s" s="100" r="A61">
        <v>821</v>
      </c>
      <c s="100" r="B61">
        <v>24</v>
      </c>
      <c s="100" r="C61">
        <v>3</v>
      </c>
      <c s="100" r="D61">
        <v>89</v>
      </c>
      <c s="100" r="E61">
        <v>90</v>
      </c>
      <c s="100" r="F61">
        <v>87</v>
      </c>
      <c t="s" s="100" r="G61">
        <v>407</v>
      </c>
      <c t="s" s="100" r="H61">
        <v>396</v>
      </c>
      <c t="s" s="100" r="I61">
        <v>278</v>
      </c>
      <c t="s" s="100" r="J61">
        <v>259</v>
      </c>
      <c t="s" s="100" r="K61">
        <v>308</v>
      </c>
      <c t="s" s="100" r="L61">
        <v>822</v>
      </c>
      <c t="s" s="100" r="M61">
        <v>823</v>
      </c>
      <c t="s" s="100" r="N61">
        <v>824</v>
      </c>
      <c s="75" r="O61">
        <v>0.54</v>
      </c>
      <c t="s" s="100" r="P61">
        <v>825</v>
      </c>
      <c t="s" s="100" r="Q61">
        <v>826</v>
      </c>
      <c t="s" s="100" r="R61">
        <v>169</v>
      </c>
      <c t="s" s="100" r="S61">
        <v>827</v>
      </c>
      <c t="s" s="100" r="T61">
        <v>828</v>
      </c>
      <c t="s" s="100" r="U61">
        <v>259</v>
      </c>
      <c t="s" s="100" r="V61">
        <v>829</v>
      </c>
      <c t="s" s="100" r="W61">
        <v>270</v>
      </c>
      <c t="s" s="100" r="X61">
        <v>271</v>
      </c>
      <c t="s" s="100" r="Y61">
        <v>270</v>
      </c>
      <c t="s" s="100" r="Z61">
        <v>271</v>
      </c>
      <c t="s" s="100" r="AA61">
        <v>271</v>
      </c>
      <c t="s" s="100" r="AB61">
        <v>273</v>
      </c>
      <c t="s" s="100" r="AC61">
        <v>303</v>
      </c>
      <c t="s" s="100" r="AD61">
        <v>270</v>
      </c>
      <c t="s" s="100" r="AE61">
        <v>271</v>
      </c>
      <c t="s" s="100" r="AF61">
        <v>273</v>
      </c>
      <c t="s" s="100" r="AG61">
        <v>273</v>
      </c>
      <c t="s" s="100" r="AH61">
        <v>271</v>
      </c>
    </row>
    <row customHeight="1" r="62" ht="25.5">
      <c t="s" s="100" r="A62">
        <v>491</v>
      </c>
      <c s="100" r="B62">
        <v>16</v>
      </c>
      <c s="100" r="C62">
        <v>5</v>
      </c>
      <c s="100" r="D62">
        <v>91</v>
      </c>
      <c s="100" r="E62">
        <v>91</v>
      </c>
      <c s="100" r="F62">
        <v>90</v>
      </c>
      <c t="s" s="100" r="G62">
        <v>626</v>
      </c>
      <c t="s" s="100" r="H62">
        <v>342</v>
      </c>
      <c t="s" s="100" r="I62">
        <v>278</v>
      </c>
      <c t="s" s="100" r="J62">
        <v>259</v>
      </c>
      <c t="s" s="100" r="K62">
        <v>308</v>
      </c>
      <c t="s" s="100" r="L62">
        <v>830</v>
      </c>
      <c t="s" s="100" r="M62">
        <v>831</v>
      </c>
      <c t="s" s="100" r="N62">
        <v>832</v>
      </c>
      <c s="75" r="O62">
        <v>0.31</v>
      </c>
      <c t="s" s="100" r="P62">
        <v>833</v>
      </c>
      <c t="s" s="100" r="Q62">
        <v>834</v>
      </c>
      <c t="s" s="100" r="R62">
        <v>835</v>
      </c>
      <c t="s" s="100" r="S62">
        <v>836</v>
      </c>
      <c t="s" s="100" r="T62">
        <v>837</v>
      </c>
      <c t="s" s="100" r="U62">
        <v>259</v>
      </c>
      <c t="s" s="100" r="V62">
        <v>838</v>
      </c>
      <c t="s" s="100" r="W62">
        <v>270</v>
      </c>
      <c t="s" s="100" r="X62">
        <v>303</v>
      </c>
      <c t="s" s="100" r="Y62">
        <v>271</v>
      </c>
      <c t="s" s="100" r="Z62">
        <v>270</v>
      </c>
      <c t="s" s="100" r="AA62">
        <v>270</v>
      </c>
      <c t="s" s="100" r="AB62">
        <v>303</v>
      </c>
      <c t="s" s="100" r="AC62">
        <v>304</v>
      </c>
      <c t="s" s="100" r="AD62">
        <v>304</v>
      </c>
      <c t="s" s="100" r="AE62">
        <v>303</v>
      </c>
      <c t="s" s="100" r="AF62">
        <v>271</v>
      </c>
      <c t="s" s="100" r="AG62">
        <v>304</v>
      </c>
      <c t="s" s="100" r="AH62">
        <v>303</v>
      </c>
    </row>
    <row customHeight="1" r="63" ht="25.5">
      <c t="s" s="100" r="A63">
        <v>839</v>
      </c>
      <c s="100" r="B63">
        <v>50</v>
      </c>
      <c s="100" r="C63">
        <v>3</v>
      </c>
      <c s="100" r="D63">
        <v>86</v>
      </c>
      <c s="100" r="E63">
        <v>87</v>
      </c>
      <c s="100" r="F63">
        <v>84</v>
      </c>
      <c t="s" s="100" r="G63">
        <v>573</v>
      </c>
      <c t="s" s="100" r="H63">
        <v>514</v>
      </c>
      <c t="s" s="100" r="I63">
        <v>258</v>
      </c>
      <c t="s" s="100" r="J63">
        <v>259</v>
      </c>
      <c t="s" s="100" r="K63">
        <v>308</v>
      </c>
      <c t="s" s="100" r="L63">
        <v>840</v>
      </c>
      <c s="100" r="M63"/>
      <c t="s" s="100" r="N63">
        <v>841</v>
      </c>
      <c s="75" r="O63">
        <v>0.36</v>
      </c>
      <c t="s" s="100" r="P63">
        <v>842</v>
      </c>
      <c t="s" s="100" r="Q63">
        <v>843</v>
      </c>
      <c t="s" s="100" r="R63">
        <v>844</v>
      </c>
      <c t="s" s="100" r="T63">
        <v>259</v>
      </c>
      <c t="s" s="100" r="U63">
        <v>259</v>
      </c>
      <c t="s" s="100" r="V63">
        <v>845</v>
      </c>
      <c t="s" s="100" r="W63">
        <v>273</v>
      </c>
      <c t="s" s="100" r="X63">
        <v>273</v>
      </c>
      <c t="s" s="100" r="Y63">
        <v>270</v>
      </c>
      <c t="s" s="100" r="Z63">
        <v>273</v>
      </c>
      <c t="s" s="100" r="AA63">
        <v>273</v>
      </c>
      <c t="s" s="100" r="AB63">
        <v>273</v>
      </c>
      <c t="s" s="100" r="AC63">
        <v>273</v>
      </c>
      <c t="s" s="100" r="AD63">
        <v>273</v>
      </c>
      <c t="s" s="100" r="AE63">
        <v>272</v>
      </c>
      <c t="s" s="100" r="AF63">
        <v>271</v>
      </c>
      <c t="s" s="100" r="AG63">
        <v>289</v>
      </c>
      <c t="s" s="100" r="AH63">
        <v>273</v>
      </c>
    </row>
    <row customHeight="1" r="64" ht="25.5">
      <c t="s" s="100" r="A64">
        <v>315</v>
      </c>
      <c s="100" r="B64">
        <v>116</v>
      </c>
      <c s="100" r="C64">
        <v>1</v>
      </c>
      <c s="100" r="D64">
        <v>67</v>
      </c>
      <c s="100" r="E64">
        <v>61</v>
      </c>
      <c s="100" r="F64">
        <v>73</v>
      </c>
      <c t="s" s="100" r="G64">
        <v>256</v>
      </c>
      <c t="s" s="100" r="H64">
        <v>342</v>
      </c>
      <c t="s" s="100" r="I64">
        <v>258</v>
      </c>
      <c t="s" s="100" r="J64">
        <v>319</v>
      </c>
      <c t="s" s="100" r="K64">
        <v>308</v>
      </c>
      <c t="s" s="100" r="L64">
        <v>846</v>
      </c>
      <c t="s" s="100" r="M64">
        <v>847</v>
      </c>
      <c t="s" s="100" r="N64">
        <v>848</v>
      </c>
      <c s="75" r="O64">
        <v>0.45</v>
      </c>
      <c t="s" s="100" r="P64">
        <v>849</v>
      </c>
      <c t="s" s="100" r="Q64">
        <v>850</v>
      </c>
      <c t="s" s="100" r="R64">
        <v>851</v>
      </c>
      <c t="s" s="100" r="S64">
        <v>852</v>
      </c>
      <c t="s" s="100" r="T64">
        <v>259</v>
      </c>
      <c t="s" s="100" r="U64">
        <v>259</v>
      </c>
      <c t="s" s="100" r="V64">
        <v>853</v>
      </c>
      <c t="s" s="100" r="W64">
        <v>273</v>
      </c>
      <c t="s" s="100" r="X64">
        <v>272</v>
      </c>
      <c t="s" s="100" r="Y64">
        <v>272</v>
      </c>
      <c t="s" s="100" r="Z64">
        <v>272</v>
      </c>
      <c t="s" s="100" r="AA64">
        <v>273</v>
      </c>
      <c t="s" s="100" r="AB64">
        <v>289</v>
      </c>
      <c t="s" s="100" r="AC64">
        <v>272</v>
      </c>
      <c t="s" s="100" r="AD64">
        <v>272</v>
      </c>
      <c t="s" s="100" r="AE64">
        <v>272</v>
      </c>
      <c t="s" s="100" r="AF64">
        <v>272</v>
      </c>
      <c t="s" s="100" r="AG64">
        <v>272</v>
      </c>
      <c t="s" s="100" r="AH64">
        <v>272</v>
      </c>
    </row>
    <row customHeight="1" r="65" ht="25.5">
      <c t="s" s="100" r="A65">
        <v>851</v>
      </c>
      <c s="100" r="B65">
        <v>117</v>
      </c>
      <c s="100" r="C65">
        <v>1</v>
      </c>
      <c s="100" r="D65">
        <v>66</v>
      </c>
      <c s="100" r="E65">
        <v>64</v>
      </c>
      <c s="100" r="F65">
        <v>67</v>
      </c>
      <c t="s" s="100" r="G65">
        <v>573</v>
      </c>
      <c t="s" s="100" r="H65">
        <v>342</v>
      </c>
      <c t="s" s="100" r="I65">
        <v>278</v>
      </c>
      <c t="s" s="100" r="J65">
        <v>259</v>
      </c>
      <c t="s" s="100" r="K65">
        <v>308</v>
      </c>
      <c t="s" s="100" r="L65">
        <v>854</v>
      </c>
      <c t="s" s="100" r="M65">
        <v>855</v>
      </c>
      <c t="s" s="100" r="N65">
        <v>854</v>
      </c>
      <c s="75" r="O65">
        <v>0.46</v>
      </c>
      <c t="s" s="100" r="P65">
        <v>856</v>
      </c>
      <c t="s" s="100" r="Q65">
        <v>857</v>
      </c>
      <c t="s" s="100" r="R65">
        <v>858</v>
      </c>
      <c t="s" s="100" r="S65">
        <v>859</v>
      </c>
      <c t="s" s="100" r="T65">
        <v>259</v>
      </c>
      <c t="s" s="100" r="U65">
        <v>259</v>
      </c>
      <c t="s" s="100" r="V65">
        <v>860</v>
      </c>
      <c t="s" s="100" r="W65">
        <v>272</v>
      </c>
      <c t="s" s="100" r="X65">
        <v>272</v>
      </c>
      <c t="s" s="100" r="Y65">
        <v>273</v>
      </c>
      <c t="s" s="100" r="Z65">
        <v>273</v>
      </c>
      <c t="s" s="100" r="AA65">
        <v>273</v>
      </c>
      <c t="s" s="100" r="AB65">
        <v>289</v>
      </c>
      <c t="s" s="100" r="AC65">
        <v>272</v>
      </c>
      <c t="s" s="100" r="AD65">
        <v>289</v>
      </c>
      <c t="s" s="100" r="AE65">
        <v>289</v>
      </c>
      <c t="s" s="100" r="AF65">
        <v>273</v>
      </c>
      <c t="s" s="100" r="AG65">
        <v>289</v>
      </c>
      <c t="s" s="100" r="AH65">
        <v>289</v>
      </c>
    </row>
    <row customHeight="1" r="66" ht="25.5">
      <c t="s" s="100" r="A66">
        <v>169</v>
      </c>
      <c s="100" r="B66">
        <v>53</v>
      </c>
      <c s="100" r="C66">
        <v>4</v>
      </c>
      <c s="100" r="D66">
        <v>91</v>
      </c>
      <c s="100" r="E66">
        <v>88</v>
      </c>
      <c s="100" r="F66">
        <v>90</v>
      </c>
      <c t="s" s="100" r="G66">
        <v>407</v>
      </c>
      <c t="s" s="100" r="H66">
        <v>277</v>
      </c>
      <c t="s" s="100" r="I66">
        <v>258</v>
      </c>
      <c t="s" s="100" r="J66">
        <v>259</v>
      </c>
      <c t="s" s="100" r="K66">
        <v>308</v>
      </c>
      <c t="s" s="100" r="L66">
        <v>861</v>
      </c>
      <c t="s" s="100" r="M66">
        <v>862</v>
      </c>
      <c t="s" s="100" r="N66">
        <v>863</v>
      </c>
      <c s="75" r="O66">
        <v>0.49</v>
      </c>
      <c t="s" s="100" r="P66">
        <v>864</v>
      </c>
      <c t="s" s="100" r="Q66">
        <v>865</v>
      </c>
      <c t="s" s="100" r="R66">
        <v>513</v>
      </c>
      <c t="s" s="100" r="S66">
        <v>866</v>
      </c>
      <c t="s" s="100" r="T66">
        <v>867</v>
      </c>
      <c t="s" s="100" r="U66">
        <v>259</v>
      </c>
      <c t="s" s="100" r="V66">
        <v>868</v>
      </c>
      <c t="s" s="100" r="W66">
        <v>304</v>
      </c>
      <c t="s" s="100" r="X66">
        <v>303</v>
      </c>
      <c t="s" s="100" r="Y66">
        <v>303</v>
      </c>
      <c t="s" s="100" r="Z66">
        <v>270</v>
      </c>
      <c t="s" s="100" r="AA66">
        <v>271</v>
      </c>
      <c t="s" s="100" r="AB66">
        <v>271</v>
      </c>
      <c t="s" s="100" r="AC66">
        <v>270</v>
      </c>
      <c t="s" s="100" r="AD66">
        <v>271</v>
      </c>
      <c t="s" s="100" r="AE66">
        <v>270</v>
      </c>
      <c t="s" s="100" r="AF66">
        <v>273</v>
      </c>
      <c t="s" s="100" r="AG66">
        <v>271</v>
      </c>
      <c t="s" s="100" r="AH66">
        <v>270</v>
      </c>
    </row>
    <row customHeight="1" r="67" ht="25.5">
      <c t="s" s="100" r="A67">
        <v>349</v>
      </c>
      <c s="100" r="B67">
        <v>113</v>
      </c>
      <c s="100" r="C67">
        <v>1</v>
      </c>
      <c s="100" r="D67">
        <v>69</v>
      </c>
      <c s="100" r="E67">
        <v>72</v>
      </c>
      <c s="100" r="F67">
        <v>66</v>
      </c>
      <c t="s" s="100" r="G67">
        <v>341</v>
      </c>
      <c t="s" s="100" r="H67">
        <v>342</v>
      </c>
      <c t="s" s="100" r="I67">
        <v>364</v>
      </c>
      <c t="s" s="100" r="J67">
        <v>385</v>
      </c>
      <c t="s" s="100" r="K67">
        <v>308</v>
      </c>
      <c t="s" s="100" r="L67">
        <v>869</v>
      </c>
      <c t="s" s="100" r="M67">
        <v>870</v>
      </c>
      <c t="s" s="100" r="N67">
        <v>871</v>
      </c>
      <c s="75" r="O67">
        <v>0.39</v>
      </c>
      <c t="s" s="100" r="P67">
        <v>872</v>
      </c>
      <c t="s" s="100" r="Q67">
        <v>873</v>
      </c>
      <c t="s" s="100" r="R67">
        <v>851</v>
      </c>
      <c t="s" s="100" r="S67">
        <v>874</v>
      </c>
      <c t="s" s="100" r="T67">
        <v>875</v>
      </c>
      <c t="s" s="100" r="U67">
        <v>259</v>
      </c>
      <c t="s" s="100" r="V67">
        <v>876</v>
      </c>
      <c t="s" s="100" r="W67">
        <v>273</v>
      </c>
      <c t="s" s="100" r="X67">
        <v>272</v>
      </c>
      <c t="s" s="100" r="Y67">
        <v>272</v>
      </c>
      <c t="s" s="100" r="Z67">
        <v>272</v>
      </c>
      <c t="s" s="100" r="AA67">
        <v>289</v>
      </c>
      <c t="s" s="100" r="AB67">
        <v>289</v>
      </c>
      <c t="s" s="100" r="AC67">
        <v>272</v>
      </c>
      <c t="s" s="100" r="AD67">
        <v>289</v>
      </c>
      <c t="s" s="100" r="AE67">
        <v>289</v>
      </c>
      <c t="s" s="100" r="AF67">
        <v>271</v>
      </c>
      <c t="s" s="100" r="AG67">
        <v>289</v>
      </c>
      <c t="s" s="100" r="AH67">
        <v>289</v>
      </c>
    </row>
    <row customHeight="1" r="68" ht="25.5">
      <c t="s" s="100" r="A68">
        <v>380</v>
      </c>
      <c s="100" r="B68">
        <v>37</v>
      </c>
      <c s="100" r="C68">
        <v>2</v>
      </c>
      <c s="100" r="D68">
        <v>77</v>
      </c>
      <c s="100" r="E68">
        <v>76</v>
      </c>
      <c s="100" r="F68">
        <v>75</v>
      </c>
      <c t="s" s="100" r="G68">
        <v>276</v>
      </c>
      <c t="s" s="100" r="H68">
        <v>514</v>
      </c>
      <c t="s" s="100" r="I68">
        <v>278</v>
      </c>
      <c t="s" s="100" r="J68">
        <v>259</v>
      </c>
      <c t="s" s="100" r="K68">
        <v>308</v>
      </c>
      <c t="s" s="100" r="L68">
        <v>877</v>
      </c>
      <c t="s" s="100" r="M68">
        <v>878</v>
      </c>
      <c t="s" s="100" r="N68">
        <v>879</v>
      </c>
      <c s="75" r="O68">
        <v>0.36</v>
      </c>
      <c t="s" s="100" r="P68">
        <v>880</v>
      </c>
      <c t="s" s="100" r="Q68">
        <v>881</v>
      </c>
      <c t="s" s="100" r="R68">
        <v>374</v>
      </c>
      <c t="s" s="100" r="S68">
        <v>423</v>
      </c>
      <c t="s" s="100" r="T68">
        <v>259</v>
      </c>
      <c t="s" s="100" r="U68">
        <v>259</v>
      </c>
      <c t="s" s="100" r="V68">
        <v>882</v>
      </c>
      <c t="s" s="100" r="W68">
        <v>273</v>
      </c>
      <c t="s" s="100" r="X68">
        <v>273</v>
      </c>
      <c t="s" s="100" r="Y68">
        <v>273</v>
      </c>
      <c t="s" s="100" r="Z68">
        <v>272</v>
      </c>
      <c t="s" s="100" r="AA68">
        <v>289</v>
      </c>
      <c t="s" s="100" r="AB68">
        <v>272</v>
      </c>
      <c t="s" s="100" r="AC68">
        <v>272</v>
      </c>
      <c t="s" s="100" r="AD68">
        <v>273</v>
      </c>
      <c t="s" s="100" r="AE68">
        <v>272</v>
      </c>
      <c t="s" s="100" r="AF68">
        <v>273</v>
      </c>
      <c t="s" s="100" r="AG68">
        <v>289</v>
      </c>
      <c t="s" s="100" r="AH68">
        <v>272</v>
      </c>
    </row>
    <row customHeight="1" r="69" ht="25.5">
      <c t="s" s="100" r="A69">
        <v>632</v>
      </c>
      <c s="100" r="B69">
        <v>35</v>
      </c>
      <c s="100" r="C69">
        <v>3</v>
      </c>
      <c s="100" r="D69">
        <v>88</v>
      </c>
      <c s="100" r="E69">
        <v>90</v>
      </c>
      <c s="100" r="F69">
        <v>85</v>
      </c>
      <c t="s" s="100" r="G69">
        <v>626</v>
      </c>
      <c t="s" s="100" r="H69">
        <v>342</v>
      </c>
      <c t="s" s="100" r="I69">
        <v>278</v>
      </c>
      <c t="s" s="100" r="J69">
        <v>319</v>
      </c>
      <c t="s" s="100" r="K69">
        <v>308</v>
      </c>
      <c t="s" s="100" r="L69">
        <v>883</v>
      </c>
      <c t="s" s="100" r="M69">
        <v>884</v>
      </c>
      <c t="s" s="100" r="N69">
        <v>885</v>
      </c>
      <c s="75" r="O69">
        <v>0.41</v>
      </c>
      <c t="s" s="100" r="P69">
        <v>886</v>
      </c>
      <c t="s" s="100" r="Q69">
        <v>887</v>
      </c>
      <c t="s" s="100" r="R69">
        <v>197</v>
      </c>
      <c t="s" s="100" r="T69">
        <v>888</v>
      </c>
      <c t="s" s="100" r="U69">
        <v>889</v>
      </c>
      <c t="s" s="100" r="V69">
        <v>890</v>
      </c>
      <c t="s" s="100" r="W69">
        <v>304</v>
      </c>
      <c t="s" s="100" r="X69">
        <v>271</v>
      </c>
      <c t="s" s="100" r="Y69">
        <v>272</v>
      </c>
      <c t="s" s="100" r="Z69">
        <v>273</v>
      </c>
      <c t="s" s="100" r="AA69">
        <v>303</v>
      </c>
      <c t="s" s="100" r="AB69">
        <v>273</v>
      </c>
      <c t="s" s="100" r="AC69">
        <v>273</v>
      </c>
      <c t="s" s="100" r="AD69">
        <v>273</v>
      </c>
      <c t="s" s="100" r="AE69">
        <v>272</v>
      </c>
      <c t="s" s="100" r="AF69">
        <v>271</v>
      </c>
      <c s="100" r="AG69"/>
      <c s="100" r="AH69"/>
    </row>
    <row customHeight="1" r="70" ht="25.5">
      <c t="s" s="100" r="A70">
        <v>413</v>
      </c>
      <c s="100" r="B70">
        <v>21</v>
      </c>
      <c s="100" r="C70">
        <v>5</v>
      </c>
      <c s="100" r="D70">
        <v>89</v>
      </c>
      <c s="100" r="E70">
        <v>91</v>
      </c>
      <c s="100" r="F70">
        <v>85</v>
      </c>
      <c t="s" s="100" r="G70">
        <v>353</v>
      </c>
      <c t="s" s="100" r="H70">
        <v>342</v>
      </c>
      <c t="s" s="100" r="I70">
        <v>278</v>
      </c>
      <c t="s" s="100" r="J70">
        <v>319</v>
      </c>
      <c t="s" s="100" r="K70">
        <v>260</v>
      </c>
      <c t="s" s="100" r="L70">
        <v>891</v>
      </c>
      <c t="s" s="100" r="M70">
        <v>892</v>
      </c>
      <c t="s" s="100" r="N70">
        <v>893</v>
      </c>
      <c s="75" r="O70">
        <v>0.54</v>
      </c>
      <c t="s" s="100" r="P70">
        <v>894</v>
      </c>
      <c t="s" s="100" r="Q70">
        <v>895</v>
      </c>
      <c t="s" s="100" r="R70">
        <v>453</v>
      </c>
      <c t="s" s="100" r="S70">
        <v>896</v>
      </c>
      <c t="s" s="100" r="T70">
        <v>897</v>
      </c>
      <c t="s" s="100" r="U70">
        <v>259</v>
      </c>
      <c t="s" s="100" r="V70">
        <v>898</v>
      </c>
      <c t="s" s="100" r="W70">
        <v>304</v>
      </c>
      <c t="s" s="100" r="X70">
        <v>304</v>
      </c>
      <c t="s" s="100" r="Y70">
        <v>271</v>
      </c>
      <c t="s" s="100" r="Z70">
        <v>303</v>
      </c>
      <c t="s" s="100" r="AA70">
        <v>304</v>
      </c>
      <c t="s" s="100" r="AB70">
        <v>270</v>
      </c>
      <c t="s" s="100" r="AC70">
        <v>303</v>
      </c>
      <c t="s" s="100" r="AD70">
        <v>304</v>
      </c>
      <c t="s" s="100" r="AE70">
        <v>270</v>
      </c>
      <c t="s" s="100" r="AF70">
        <v>273</v>
      </c>
      <c t="s" s="100" r="AG70">
        <v>304</v>
      </c>
      <c t="s" s="100" r="AH70">
        <v>304</v>
      </c>
    </row>
    <row customHeight="1" r="71" ht="25.5">
      <c t="s" s="100" r="A71">
        <v>194</v>
      </c>
      <c s="100" r="B71">
        <v>73</v>
      </c>
      <c s="100" r="C71">
        <v>2</v>
      </c>
      <c s="100" r="D71">
        <v>77</v>
      </c>
      <c s="100" r="E71">
        <v>75</v>
      </c>
      <c s="100" r="F71">
        <v>78</v>
      </c>
      <c t="s" s="100" r="G71">
        <v>276</v>
      </c>
      <c t="s" s="100" r="H71">
        <v>514</v>
      </c>
      <c t="s" s="100" r="I71">
        <v>496</v>
      </c>
      <c t="s" s="100" r="J71">
        <v>259</v>
      </c>
      <c t="s" s="100" r="K71">
        <v>308</v>
      </c>
      <c t="s" s="100" r="L71">
        <v>899</v>
      </c>
      <c t="s" s="100" r="M71">
        <v>900</v>
      </c>
      <c t="s" s="100" r="N71">
        <v>901</v>
      </c>
      <c s="75" r="O71">
        <v>0.35</v>
      </c>
      <c t="s" s="100" r="P71">
        <v>902</v>
      </c>
      <c t="s" s="100" r="Q71">
        <v>903</v>
      </c>
      <c t="s" s="100" r="R71">
        <v>472</v>
      </c>
      <c t="s" s="100" r="S71">
        <v>716</v>
      </c>
      <c t="s" s="100" r="T71">
        <v>904</v>
      </c>
      <c t="s" s="100" r="U71">
        <v>259</v>
      </c>
      <c t="s" s="100" r="V71">
        <v>905</v>
      </c>
      <c t="s" s="100" r="W71">
        <v>271</v>
      </c>
      <c t="s" s="100" r="X71">
        <v>270</v>
      </c>
      <c t="s" s="100" r="Y71">
        <v>270</v>
      </c>
      <c t="s" s="100" r="Z71">
        <v>271</v>
      </c>
      <c t="s" s="100" r="AA71">
        <v>289</v>
      </c>
      <c t="s" s="100" r="AB71">
        <v>272</v>
      </c>
      <c t="s" s="100" r="AC71">
        <v>273</v>
      </c>
      <c t="s" s="100" r="AD71">
        <v>273</v>
      </c>
      <c t="s" s="100" r="AE71">
        <v>289</v>
      </c>
      <c t="s" s="100" r="AF71">
        <v>270</v>
      </c>
      <c t="s" s="100" r="AG71">
        <v>272</v>
      </c>
      <c t="s" s="100" r="AH71">
        <v>272</v>
      </c>
    </row>
    <row customHeight="1" r="72" ht="25.5">
      <c t="s" s="100" r="A72">
        <v>764</v>
      </c>
      <c s="100" r="B72">
        <v>6</v>
      </c>
      <c s="100" r="C72">
        <v>6</v>
      </c>
      <c s="100" r="D72">
        <v>95</v>
      </c>
      <c s="100" r="E72">
        <v>97</v>
      </c>
      <c s="100" r="F72">
        <v>91</v>
      </c>
      <c t="s" s="100" r="G72">
        <v>626</v>
      </c>
      <c t="s" s="100" r="H72">
        <v>396</v>
      </c>
      <c t="s" s="100" r="I72">
        <v>258</v>
      </c>
      <c t="s" s="100" r="J72">
        <v>259</v>
      </c>
      <c t="s" s="100" r="K72">
        <v>308</v>
      </c>
      <c t="s" s="100" r="L72">
        <v>906</v>
      </c>
      <c t="s" s="100" r="M72">
        <v>907</v>
      </c>
      <c t="s" s="100" r="N72">
        <v>908</v>
      </c>
      <c s="75" r="O72">
        <v>0.39</v>
      </c>
      <c t="s" s="100" r="P72">
        <v>909</v>
      </c>
      <c t="s" s="100" r="Q72">
        <v>910</v>
      </c>
      <c t="s" s="100" r="R72">
        <v>757</v>
      </c>
      <c t="s" s="100" r="S72">
        <v>911</v>
      </c>
      <c t="s" s="100" r="T72">
        <v>912</v>
      </c>
      <c t="s" s="100" r="U72">
        <v>913</v>
      </c>
      <c t="s" s="100" r="V72">
        <v>914</v>
      </c>
      <c t="s" s="100" r="W72">
        <v>303</v>
      </c>
      <c t="s" s="100" r="X72">
        <v>304</v>
      </c>
      <c t="s" s="100" r="Y72">
        <v>304</v>
      </c>
      <c t="s" s="100" r="Z72">
        <v>304</v>
      </c>
      <c t="s" s="100" r="AA72">
        <v>303</v>
      </c>
      <c t="s" s="100" r="AB72">
        <v>304</v>
      </c>
      <c t="s" s="100" r="AC72">
        <v>304</v>
      </c>
      <c t="s" s="100" r="AD72">
        <v>304</v>
      </c>
      <c t="s" s="100" r="AE72">
        <v>304</v>
      </c>
      <c t="s" s="100" r="AF72">
        <v>304</v>
      </c>
      <c t="s" s="100" r="AG72">
        <v>304</v>
      </c>
      <c t="s" s="100" r="AH72">
        <v>303</v>
      </c>
    </row>
    <row customHeight="1" r="73" ht="25.5">
      <c t="s" s="100" r="A73">
        <v>835</v>
      </c>
      <c s="100" r="B73">
        <v>1</v>
      </c>
      <c s="100" r="C73">
        <v>6</v>
      </c>
      <c s="100" r="D73">
        <v>99</v>
      </c>
      <c s="100" r="E73">
        <v>99</v>
      </c>
      <c s="100" r="F73">
        <v>96</v>
      </c>
      <c t="s" s="100" r="G73">
        <v>384</v>
      </c>
      <c t="s" s="100" r="H73">
        <v>396</v>
      </c>
      <c t="s" s="100" r="I73">
        <v>258</v>
      </c>
      <c t="s" s="100" r="J73">
        <v>319</v>
      </c>
      <c t="s" s="100" r="K73">
        <v>308</v>
      </c>
      <c t="s" s="100" r="L73">
        <v>915</v>
      </c>
      <c t="s" s="100" r="M73">
        <v>916</v>
      </c>
      <c t="s" s="100" r="N73">
        <v>917</v>
      </c>
      <c s="75" r="O73">
        <v>0.52</v>
      </c>
      <c t="s" s="100" r="P73">
        <v>918</v>
      </c>
      <c t="s" s="100" r="Q73">
        <v>919</v>
      </c>
      <c t="s" s="100" r="R73">
        <v>210</v>
      </c>
      <c t="s" s="100" r="S73">
        <v>920</v>
      </c>
      <c t="s" s="100" r="T73">
        <v>921</v>
      </c>
      <c t="s" s="100" r="U73">
        <v>259</v>
      </c>
      <c t="s" s="100" r="V73">
        <v>922</v>
      </c>
      <c t="s" s="100" r="W73">
        <v>271</v>
      </c>
      <c t="s" s="100" r="X73">
        <v>303</v>
      </c>
      <c t="s" s="100" r="Y73">
        <v>304</v>
      </c>
      <c t="s" s="100" r="Z73">
        <v>304</v>
      </c>
      <c t="s" s="100" r="AA73">
        <v>270</v>
      </c>
      <c t="s" s="100" r="AB73">
        <v>304</v>
      </c>
      <c t="s" s="100" r="AC73">
        <v>304</v>
      </c>
      <c t="s" s="100" r="AD73">
        <v>304</v>
      </c>
      <c t="s" s="100" r="AE73">
        <v>304</v>
      </c>
      <c t="s" s="100" r="AF73">
        <v>304</v>
      </c>
      <c t="s" s="100" r="AG73">
        <v>304</v>
      </c>
      <c t="s" s="100" r="AH73">
        <v>303</v>
      </c>
    </row>
    <row customHeight="1" r="74" ht="25.5">
      <c t="s" s="100" r="A74">
        <v>923</v>
      </c>
      <c s="100" r="B74">
        <v>7</v>
      </c>
      <c s="100" r="C74">
        <v>4</v>
      </c>
      <c s="100" r="D74">
        <v>92</v>
      </c>
      <c s="100" r="E74">
        <v>96</v>
      </c>
      <c s="100" r="F74">
        <v>87</v>
      </c>
      <c t="s" s="100" r="G74">
        <v>384</v>
      </c>
      <c t="s" s="100" r="H74">
        <v>307</v>
      </c>
      <c t="s" s="100" r="I74">
        <v>258</v>
      </c>
      <c t="s" s="100" r="J74">
        <v>319</v>
      </c>
      <c t="s" s="100" r="K74">
        <v>308</v>
      </c>
      <c t="s" s="100" r="L74">
        <v>924</v>
      </c>
      <c t="s" s="100" r="M74">
        <v>925</v>
      </c>
      <c t="s" s="100" r="N74">
        <v>926</v>
      </c>
      <c s="75" r="O74">
        <v>0.54</v>
      </c>
      <c t="s" s="100" r="P74">
        <v>927</v>
      </c>
      <c t="s" s="100" r="Q74">
        <v>928</v>
      </c>
      <c t="s" s="100" r="R74">
        <v>835</v>
      </c>
      <c t="s" s="100" r="S74">
        <v>929</v>
      </c>
      <c t="s" s="100" r="T74">
        <v>930</v>
      </c>
      <c t="s" s="100" r="U74">
        <v>259</v>
      </c>
      <c t="s" s="100" r="V74">
        <v>931</v>
      </c>
      <c t="s" s="100" r="W74">
        <v>273</v>
      </c>
      <c t="s" s="100" r="X74">
        <v>303</v>
      </c>
      <c t="s" s="100" r="Y74">
        <v>273</v>
      </c>
      <c t="s" s="100" r="Z74">
        <v>271</v>
      </c>
      <c t="s" s="100" r="AA74">
        <v>270</v>
      </c>
      <c t="s" s="100" r="AB74">
        <v>270</v>
      </c>
      <c t="s" s="100" r="AC74">
        <v>304</v>
      </c>
      <c t="s" s="100" r="AD74">
        <v>270</v>
      </c>
      <c t="s" s="100" r="AE74">
        <v>273</v>
      </c>
      <c t="s" s="100" r="AF74">
        <v>271</v>
      </c>
      <c t="s" s="100" r="AG74">
        <v>273</v>
      </c>
      <c t="s" s="100" r="AH74">
        <v>270</v>
      </c>
    </row>
    <row customHeight="1" r="75" ht="25.5">
      <c t="s" s="100" r="A75">
        <v>802</v>
      </c>
      <c s="100" r="B75">
        <v>60</v>
      </c>
      <c s="100" r="C75">
        <v>2</v>
      </c>
      <c s="100" r="D75">
        <v>88</v>
      </c>
      <c s="100" r="E75">
        <v>90</v>
      </c>
      <c s="100" r="F75">
        <v>85</v>
      </c>
      <c t="s" s="100" r="G75">
        <v>291</v>
      </c>
      <c t="s" s="100" r="H75">
        <v>396</v>
      </c>
      <c t="s" s="100" r="I75">
        <v>258</v>
      </c>
      <c t="s" s="100" r="J75">
        <v>259</v>
      </c>
      <c t="s" s="100" r="K75">
        <v>758</v>
      </c>
      <c t="s" s="100" r="L75">
        <v>932</v>
      </c>
      <c t="s" s="100" r="M75">
        <v>933</v>
      </c>
      <c t="s" s="100" r="N75">
        <v>934</v>
      </c>
      <c s="75" r="O75">
        <v>0.4</v>
      </c>
      <c t="s" s="100" r="P75">
        <v>935</v>
      </c>
      <c t="s" s="100" r="Q75">
        <v>936</v>
      </c>
      <c t="s" s="100" r="R75">
        <v>796</v>
      </c>
      <c t="s" s="100" r="S75">
        <v>937</v>
      </c>
      <c t="s" s="100" r="T75">
        <v>259</v>
      </c>
      <c t="s" s="100" r="U75">
        <v>259</v>
      </c>
      <c t="s" s="100" r="V75">
        <v>938</v>
      </c>
      <c t="s" s="100" r="W75">
        <v>273</v>
      </c>
      <c t="s" s="100" r="X75">
        <v>304</v>
      </c>
      <c t="s" s="100" r="Y75">
        <v>270</v>
      </c>
      <c t="s" s="100" r="Z75">
        <v>271</v>
      </c>
      <c t="s" s="100" r="AA75">
        <v>304</v>
      </c>
      <c t="s" s="100" r="AB75">
        <v>273</v>
      </c>
      <c t="s" s="100" r="AC75">
        <v>270</v>
      </c>
      <c t="s" s="100" r="AD75">
        <v>270</v>
      </c>
      <c t="s" s="100" r="AE75">
        <v>271</v>
      </c>
      <c t="s" s="100" r="AF75">
        <v>273</v>
      </c>
      <c t="s" s="100" r="AG75">
        <v>271</v>
      </c>
      <c t="s" s="100" r="AH75">
        <v>271</v>
      </c>
    </row>
    <row customHeight="1" r="76" ht="25.5">
      <c t="s" s="100" r="A76">
        <v>219</v>
      </c>
      <c s="100" r="B76">
        <v>5</v>
      </c>
      <c s="100" r="C76">
        <v>6</v>
      </c>
      <c s="100" r="D76">
        <v>95</v>
      </c>
      <c s="100" r="E76">
        <v>97</v>
      </c>
      <c s="100" r="F76">
        <v>91</v>
      </c>
      <c t="s" s="100" r="G76">
        <v>306</v>
      </c>
      <c t="s" s="100" r="H76">
        <v>342</v>
      </c>
      <c t="s" s="100" r="I76">
        <v>258</v>
      </c>
      <c t="s" s="100" r="J76">
        <v>319</v>
      </c>
      <c t="s" s="100" r="K76">
        <v>308</v>
      </c>
      <c t="s" s="100" r="L76">
        <v>939</v>
      </c>
      <c t="s" s="100" r="M76">
        <v>940</v>
      </c>
      <c t="s" s="100" r="N76">
        <v>941</v>
      </c>
      <c s="75" r="O76">
        <v>0.37</v>
      </c>
      <c t="s" s="100" r="P76">
        <v>942</v>
      </c>
      <c t="s" s="100" r="Q76">
        <v>943</v>
      </c>
      <c t="s" s="100" r="R76">
        <v>944</v>
      </c>
      <c t="s" s="100" r="S76">
        <v>200</v>
      </c>
      <c t="s" s="100" r="T76">
        <v>945</v>
      </c>
      <c t="s" s="100" r="U76">
        <v>259</v>
      </c>
      <c t="s" s="100" r="V76">
        <v>946</v>
      </c>
      <c t="s" s="100" r="W76">
        <v>271</v>
      </c>
      <c t="s" s="100" r="X76">
        <v>303</v>
      </c>
      <c t="s" s="100" r="Y76">
        <v>273</v>
      </c>
      <c t="s" s="100" r="Z76">
        <v>270</v>
      </c>
      <c t="s" s="100" r="AA76">
        <v>270</v>
      </c>
      <c t="s" s="100" r="AB76">
        <v>270</v>
      </c>
      <c t="s" s="100" r="AC76">
        <v>304</v>
      </c>
      <c t="s" s="100" r="AD76">
        <v>303</v>
      </c>
      <c t="s" s="100" r="AE76">
        <v>271</v>
      </c>
      <c t="s" s="100" r="AF76">
        <v>303</v>
      </c>
      <c t="s" s="100" r="AG76">
        <v>271</v>
      </c>
      <c t="s" s="100" r="AH76">
        <v>303</v>
      </c>
    </row>
    <row customHeight="1" r="77" ht="25.5">
      <c t="s" s="100" r="A77">
        <v>944</v>
      </c>
      <c s="100" r="B77">
        <v>45</v>
      </c>
      <c s="100" r="C77">
        <v>3</v>
      </c>
      <c s="100" r="D77">
        <v>88</v>
      </c>
      <c s="100" r="E77">
        <v>88</v>
      </c>
      <c s="100" r="F77">
        <v>85</v>
      </c>
      <c t="s" s="100" r="G77">
        <v>306</v>
      </c>
      <c t="s" s="100" r="H77">
        <v>277</v>
      </c>
      <c t="s" s="100" r="I77">
        <v>258</v>
      </c>
      <c t="s" s="100" r="J77">
        <v>259</v>
      </c>
      <c t="s" s="100" r="K77">
        <v>308</v>
      </c>
      <c t="s" s="100" r="L77">
        <v>947</v>
      </c>
      <c t="s" s="100" r="M77">
        <v>948</v>
      </c>
      <c t="s" s="100" r="N77">
        <v>949</v>
      </c>
      <c s="75" r="O77">
        <v>0.49</v>
      </c>
      <c t="s" s="100" r="P77">
        <v>950</v>
      </c>
      <c t="s" s="100" r="Q77">
        <v>951</v>
      </c>
      <c t="s" s="100" r="R77">
        <v>219</v>
      </c>
      <c t="s" s="100" r="S77">
        <v>952</v>
      </c>
      <c t="s" s="100" r="T77">
        <v>953</v>
      </c>
      <c t="s" s="100" r="U77">
        <v>259</v>
      </c>
      <c t="s" s="100" r="V77">
        <v>954</v>
      </c>
      <c t="s" s="100" r="W77">
        <v>273</v>
      </c>
      <c t="s" s="100" r="X77">
        <v>270</v>
      </c>
      <c t="s" s="100" r="Y77">
        <v>270</v>
      </c>
      <c t="s" s="100" r="Z77">
        <v>270</v>
      </c>
      <c t="s" s="100" r="AA77">
        <v>270</v>
      </c>
      <c t="s" s="100" r="AB77">
        <v>271</v>
      </c>
      <c t="s" s="100" r="AC77">
        <v>271</v>
      </c>
      <c t="s" s="100" r="AD77">
        <v>271</v>
      </c>
      <c t="s" s="100" r="AE77">
        <v>273</v>
      </c>
      <c t="s" s="100" r="AF77">
        <v>304</v>
      </c>
      <c t="s" s="100" r="AG77">
        <v>273</v>
      </c>
      <c t="s" s="100" r="AH77">
        <v>270</v>
      </c>
    </row>
    <row customHeight="1" r="78" ht="25.5">
      <c t="s" s="100" r="A78">
        <v>955</v>
      </c>
      <c s="100" r="B78">
        <v>28</v>
      </c>
      <c s="100" r="C78">
        <v>6</v>
      </c>
      <c s="100" r="D78">
        <v>94</v>
      </c>
      <c s="100" r="E78">
        <v>93</v>
      </c>
      <c s="100" r="F78">
        <v>93</v>
      </c>
      <c t="s" s="100" r="G78">
        <v>626</v>
      </c>
      <c t="s" s="100" r="H78">
        <v>396</v>
      </c>
      <c t="s" s="100" r="I78">
        <v>258</v>
      </c>
      <c t="s" s="100" r="J78">
        <v>259</v>
      </c>
      <c t="s" s="100" r="K78">
        <v>308</v>
      </c>
      <c t="s" s="100" r="L78">
        <v>956</v>
      </c>
      <c t="s" s="100" r="M78">
        <v>957</v>
      </c>
      <c t="s" s="100" r="N78">
        <v>958</v>
      </c>
      <c s="75" r="O78">
        <v>0.49</v>
      </c>
      <c t="s" s="100" r="P78">
        <v>959</v>
      </c>
      <c t="s" s="100" r="Q78">
        <v>960</v>
      </c>
      <c t="s" s="100" r="R78">
        <v>767</v>
      </c>
      <c t="s" s="100" r="S78">
        <v>961</v>
      </c>
      <c t="s" s="100" r="T78">
        <v>962</v>
      </c>
      <c t="s" s="100" r="U78">
        <v>259</v>
      </c>
      <c t="s" s="100" r="V78">
        <v>963</v>
      </c>
      <c t="s" s="100" r="W78">
        <v>303</v>
      </c>
      <c t="s" s="100" r="X78">
        <v>304</v>
      </c>
      <c t="s" s="100" r="Y78">
        <v>304</v>
      </c>
      <c t="s" s="100" r="Z78">
        <v>304</v>
      </c>
      <c t="s" s="100" r="AA78">
        <v>303</v>
      </c>
      <c t="s" s="100" r="AB78">
        <v>303</v>
      </c>
      <c t="s" s="100" r="AC78">
        <v>303</v>
      </c>
      <c t="s" s="100" r="AD78">
        <v>304</v>
      </c>
      <c t="s" s="100" r="AE78">
        <v>303</v>
      </c>
      <c t="s" s="100" r="AF78">
        <v>303</v>
      </c>
      <c t="s" s="100" r="AG78">
        <v>304</v>
      </c>
      <c t="s" s="100" r="AH78">
        <v>303</v>
      </c>
    </row>
    <row customHeight="1" r="79" ht="25.5">
      <c t="s" s="100" r="A79">
        <v>964</v>
      </c>
      <c s="100" r="B79">
        <v>46</v>
      </c>
      <c s="100" r="C79">
        <v>3</v>
      </c>
      <c s="100" r="D79">
        <v>89</v>
      </c>
      <c s="100" r="E79">
        <v>88</v>
      </c>
      <c s="100" r="F79">
        <v>88</v>
      </c>
      <c t="s" s="100" r="G79">
        <v>466</v>
      </c>
      <c t="s" s="100" r="H79">
        <v>342</v>
      </c>
      <c t="s" s="100" r="I79">
        <v>278</v>
      </c>
      <c t="s" s="100" r="J79">
        <v>259</v>
      </c>
      <c t="s" s="100" r="K79">
        <v>308</v>
      </c>
      <c t="s" s="100" r="L79">
        <v>965</v>
      </c>
      <c t="s" s="100" r="M79">
        <v>966</v>
      </c>
      <c t="s" s="100" r="N79">
        <v>967</v>
      </c>
      <c s="75" r="O79">
        <v>0.43</v>
      </c>
      <c t="s" s="100" r="P79">
        <v>968</v>
      </c>
      <c t="s" s="100" r="Q79">
        <v>969</v>
      </c>
      <c t="s" s="100" r="R79">
        <v>722</v>
      </c>
      <c t="s" s="100" r="S79">
        <v>970</v>
      </c>
      <c t="s" s="100" r="T79">
        <v>971</v>
      </c>
      <c t="s" s="100" r="U79">
        <v>259</v>
      </c>
      <c t="s" s="100" r="V79">
        <v>972</v>
      </c>
      <c t="s" s="100" r="W79">
        <v>303</v>
      </c>
      <c t="s" s="100" r="X79">
        <v>271</v>
      </c>
      <c t="s" s="100" r="Y79">
        <v>270</v>
      </c>
      <c t="s" s="100" r="Z79">
        <v>271</v>
      </c>
      <c t="s" s="100" r="AA79">
        <v>271</v>
      </c>
      <c t="s" s="100" r="AB79">
        <v>271</v>
      </c>
      <c t="s" s="100" r="AC79">
        <v>303</v>
      </c>
      <c t="s" s="100" r="AD79">
        <v>271</v>
      </c>
      <c t="s" s="100" r="AE79">
        <v>271</v>
      </c>
      <c t="s" s="100" r="AF79">
        <v>271</v>
      </c>
      <c t="s" s="100" r="AG79">
        <v>270</v>
      </c>
      <c t="s" s="100" r="AH79">
        <v>303</v>
      </c>
    </row>
    <row customHeight="1" r="80" ht="25.5">
      <c t="s" s="100" r="A80">
        <v>640</v>
      </c>
      <c s="100" r="B80">
        <v>78</v>
      </c>
      <c s="100" r="C80">
        <v>3</v>
      </c>
      <c s="100" r="D80">
        <v>84</v>
      </c>
      <c s="100" r="E80">
        <v>82</v>
      </c>
      <c s="100" r="F80">
        <v>84</v>
      </c>
      <c t="s" s="100" r="G80">
        <v>626</v>
      </c>
      <c t="s" s="100" r="H80">
        <v>342</v>
      </c>
      <c t="s" s="100" r="I80">
        <v>258</v>
      </c>
      <c t="s" s="100" r="J80">
        <v>259</v>
      </c>
      <c t="s" s="100" r="K80">
        <v>308</v>
      </c>
      <c t="s" s="100" r="L80">
        <v>973</v>
      </c>
      <c t="s" s="100" r="M80">
        <v>974</v>
      </c>
      <c t="s" s="100" r="N80">
        <v>975</v>
      </c>
      <c s="75" r="O80">
        <v>0.45</v>
      </c>
      <c t="s" s="100" r="P80">
        <v>976</v>
      </c>
      <c t="s" s="100" r="Q80">
        <v>977</v>
      </c>
      <c t="s" s="100" r="R80">
        <v>181</v>
      </c>
      <c t="s" s="100" r="S80">
        <v>978</v>
      </c>
      <c t="s" s="100" r="T80">
        <v>979</v>
      </c>
      <c t="s" s="100" r="U80">
        <v>259</v>
      </c>
      <c t="s" s="100" r="V80">
        <v>980</v>
      </c>
      <c t="s" s="100" r="W80">
        <v>270</v>
      </c>
      <c t="s" s="100" r="X80">
        <v>273</v>
      </c>
      <c t="s" s="100" r="Y80">
        <v>271</v>
      </c>
      <c t="s" s="100" r="Z80">
        <v>273</v>
      </c>
      <c t="s" s="100" r="AA80">
        <v>303</v>
      </c>
      <c t="s" s="100" r="AB80">
        <v>273</v>
      </c>
      <c t="s" s="100" r="AC80">
        <v>270</v>
      </c>
      <c t="s" s="100" r="AD80">
        <v>271</v>
      </c>
      <c t="s" s="100" r="AE80">
        <v>270</v>
      </c>
      <c t="s" s="100" r="AF80">
        <v>270</v>
      </c>
      <c t="s" s="100" r="AG80">
        <v>271</v>
      </c>
      <c t="s" s="100" r="AH80">
        <v>270</v>
      </c>
    </row>
    <row customHeight="1" r="81" ht="25.5">
      <c t="s" s="100" r="A81">
        <v>615</v>
      </c>
      <c s="100" r="B81">
        <v>110</v>
      </c>
      <c s="100" r="C81">
        <v>2</v>
      </c>
      <c s="100" r="D81">
        <v>67</v>
      </c>
      <c s="100" r="E81">
        <v>70</v>
      </c>
      <c s="100" r="F81">
        <v>64</v>
      </c>
      <c t="s" s="100" r="G81">
        <v>530</v>
      </c>
      <c t="s" s="100" r="H81">
        <v>342</v>
      </c>
      <c t="s" s="100" r="I81">
        <v>258</v>
      </c>
      <c t="s" s="100" r="J81">
        <v>319</v>
      </c>
      <c t="s" s="100" r="K81">
        <v>981</v>
      </c>
      <c t="s" s="100" r="L81">
        <v>982</v>
      </c>
      <c t="s" s="100" r="M81">
        <v>983</v>
      </c>
      <c t="s" s="100" r="N81">
        <v>984</v>
      </c>
      <c s="75" r="O81">
        <v>0.42</v>
      </c>
      <c t="s" s="100" r="P81">
        <v>613</v>
      </c>
      <c t="s" s="100" r="Q81">
        <v>985</v>
      </c>
      <c t="s" s="100" r="R81">
        <v>609</v>
      </c>
      <c t="s" s="100" r="S81">
        <v>986</v>
      </c>
      <c t="s" s="100" r="T81">
        <v>987</v>
      </c>
      <c t="s" s="100" r="U81">
        <v>259</v>
      </c>
      <c t="s" s="100" r="V81">
        <v>988</v>
      </c>
      <c t="s" s="100" r="W81">
        <v>304</v>
      </c>
      <c t="s" s="100" r="X81">
        <v>272</v>
      </c>
      <c t="s" s="100" r="Y81">
        <v>272</v>
      </c>
      <c t="s" s="100" r="Z81">
        <v>272</v>
      </c>
      <c t="s" s="100" r="AA81">
        <v>272</v>
      </c>
      <c t="s" s="100" r="AB81">
        <v>272</v>
      </c>
      <c t="s" s="100" r="AC81">
        <v>272</v>
      </c>
      <c t="s" s="100" r="AD81">
        <v>289</v>
      </c>
      <c t="s" s="100" r="AE81">
        <v>289</v>
      </c>
      <c t="s" s="100" r="AF81">
        <v>272</v>
      </c>
      <c t="s" s="100" r="AG81">
        <v>273</v>
      </c>
      <c t="s" s="100" r="AH81">
        <v>272</v>
      </c>
    </row>
    <row customHeight="1" r="82" ht="25.5">
      <c t="s" s="100" r="A82">
        <v>510</v>
      </c>
      <c s="100" r="B82">
        <v>74</v>
      </c>
      <c s="100" r="C82">
        <v>3</v>
      </c>
      <c s="100" r="D82">
        <v>84</v>
      </c>
      <c s="100" r="E82">
        <v>88</v>
      </c>
      <c s="100" r="F82">
        <v>81</v>
      </c>
      <c t="s" s="100" r="G82">
        <v>466</v>
      </c>
      <c t="s" s="100" r="H82">
        <v>277</v>
      </c>
      <c t="s" s="100" r="I82">
        <v>258</v>
      </c>
      <c t="s" s="100" r="J82">
        <v>385</v>
      </c>
      <c t="s" s="100" r="K82">
        <v>308</v>
      </c>
      <c t="s" s="100" r="L82">
        <v>989</v>
      </c>
      <c t="s" s="100" r="M82">
        <v>990</v>
      </c>
      <c t="s" s="100" r="N82">
        <v>991</v>
      </c>
      <c s="75" r="O82">
        <v>0.42</v>
      </c>
      <c t="s" s="100" r="P82">
        <v>992</v>
      </c>
      <c t="s" s="100" r="Q82">
        <v>993</v>
      </c>
      <c t="s" s="100" r="R82">
        <v>186</v>
      </c>
      <c t="s" s="100" r="S82">
        <v>994</v>
      </c>
      <c t="s" s="100" r="T82">
        <v>995</v>
      </c>
      <c t="s" s="100" r="U82">
        <v>259</v>
      </c>
      <c t="s" s="100" r="V82">
        <v>996</v>
      </c>
      <c t="s" s="100" r="W82">
        <v>270</v>
      </c>
      <c t="s" s="100" r="X82">
        <v>271</v>
      </c>
      <c t="s" s="100" r="Y82">
        <v>271</v>
      </c>
      <c t="s" s="100" r="Z82">
        <v>270</v>
      </c>
      <c t="s" s="100" r="AA82">
        <v>271</v>
      </c>
      <c t="s" s="100" r="AB82">
        <v>271</v>
      </c>
      <c t="s" s="100" r="AC82">
        <v>270</v>
      </c>
      <c t="s" s="100" r="AD82">
        <v>271</v>
      </c>
      <c t="s" s="100" r="AE82">
        <v>273</v>
      </c>
      <c t="s" s="100" r="AF82">
        <v>270</v>
      </c>
      <c t="s" s="100" r="AG82">
        <v>273</v>
      </c>
      <c t="s" s="100" r="AH82">
        <v>270</v>
      </c>
    </row>
    <row customHeight="1" r="83" ht="25.5">
      <c t="s" s="100" r="A83">
        <v>579</v>
      </c>
      <c s="100" r="B83">
        <v>65</v>
      </c>
      <c s="100" r="C83">
        <v>2</v>
      </c>
      <c s="100" r="D83">
        <v>81</v>
      </c>
      <c s="100" r="E83">
        <v>84</v>
      </c>
      <c s="100" r="F83">
        <v>76</v>
      </c>
      <c t="s" s="100" r="G83">
        <v>256</v>
      </c>
      <c t="s" s="100" r="H83">
        <v>277</v>
      </c>
      <c t="s" s="100" r="I83">
        <v>258</v>
      </c>
      <c t="s" s="100" r="J83">
        <v>259</v>
      </c>
      <c t="s" s="100" r="K83">
        <v>997</v>
      </c>
      <c t="s" s="100" r="L83">
        <v>998</v>
      </c>
      <c t="s" s="100" r="M83">
        <v>999</v>
      </c>
      <c s="100" r="N83"/>
      <c s="75" r="O83">
        <v>0.49</v>
      </c>
      <c t="s" s="100" r="P83">
        <v>1000</v>
      </c>
      <c t="s" s="100" r="Q83">
        <v>1001</v>
      </c>
      <c t="s" s="100" r="R83">
        <v>844</v>
      </c>
      <c t="s" s="100" r="S83">
        <v>1002</v>
      </c>
      <c t="s" s="100" r="T83">
        <v>259</v>
      </c>
      <c t="s" s="100" r="U83">
        <v>259</v>
      </c>
      <c t="s" s="100" r="V83">
        <v>1003</v>
      </c>
      <c t="s" s="100" r="W83">
        <v>273</v>
      </c>
      <c t="s" s="100" r="X83">
        <v>303</v>
      </c>
      <c t="s" s="100" r="Y83">
        <v>273</v>
      </c>
      <c t="s" s="100" r="Z83">
        <v>273</v>
      </c>
      <c t="s" s="100" r="AA83">
        <v>273</v>
      </c>
      <c t="s" s="100" r="AB83">
        <v>289</v>
      </c>
      <c t="s" s="100" r="AC83">
        <v>271</v>
      </c>
      <c t="s" s="100" r="AD83">
        <v>273</v>
      </c>
      <c t="s" s="100" r="AE83">
        <v>273</v>
      </c>
      <c t="s" s="100" r="AF83">
        <v>272</v>
      </c>
      <c t="s" s="100" r="AG83">
        <v>289</v>
      </c>
      <c t="s" s="100" r="AH83">
        <v>272</v>
      </c>
    </row>
    <row customHeight="1" r="84" ht="25.5">
      <c t="s" s="100" r="A84">
        <v>1004</v>
      </c>
      <c s="100" r="B84">
        <v>114</v>
      </c>
      <c s="100" r="C84">
        <v>1</v>
      </c>
      <c s="100" r="D84">
        <v>63</v>
      </c>
      <c s="100" r="E84">
        <v>63</v>
      </c>
      <c s="100" r="F84">
        <v>64</v>
      </c>
      <c t="s" s="100" r="G84">
        <v>573</v>
      </c>
      <c t="s" s="100" r="H84">
        <v>514</v>
      </c>
      <c t="s" s="100" r="I84">
        <v>258</v>
      </c>
      <c t="s" s="100" r="J84">
        <v>259</v>
      </c>
      <c t="s" s="100" r="K84">
        <v>308</v>
      </c>
      <c t="s" s="100" r="L84">
        <v>1005</v>
      </c>
      <c t="s" s="100" r="M84">
        <v>1006</v>
      </c>
      <c t="s" s="100" r="N84">
        <v>1007</v>
      </c>
      <c s="75" r="O84">
        <v>0.55</v>
      </c>
      <c t="s" s="100" r="P84">
        <v>1008</v>
      </c>
      <c t="s" s="100" r="Q84">
        <v>1009</v>
      </c>
      <c t="s" s="100" r="R84">
        <v>572</v>
      </c>
      <c t="s" s="100" r="S84">
        <v>1010</v>
      </c>
      <c t="s" s="100" r="T84">
        <v>259</v>
      </c>
      <c t="s" s="100" r="U84">
        <v>259</v>
      </c>
      <c t="s" s="100" r="V84">
        <v>1011</v>
      </c>
      <c t="s" s="100" r="W84">
        <v>272</v>
      </c>
      <c t="s" s="100" r="X84">
        <v>272</v>
      </c>
      <c t="s" s="100" r="Y84">
        <v>272</v>
      </c>
      <c t="s" s="100" r="Z84">
        <v>272</v>
      </c>
      <c t="s" s="100" r="AA84">
        <v>273</v>
      </c>
      <c t="s" s="100" r="AB84">
        <v>289</v>
      </c>
      <c t="s" s="100" r="AC84">
        <v>273</v>
      </c>
      <c t="s" s="100" r="AD84">
        <v>272</v>
      </c>
      <c t="s" s="100" r="AE84">
        <v>272</v>
      </c>
      <c t="s" s="100" r="AF84">
        <v>272</v>
      </c>
      <c t="s" s="100" r="AG84">
        <v>289</v>
      </c>
      <c t="s" s="100" r="AH84">
        <v>289</v>
      </c>
    </row>
    <row customHeight="1" r="85" ht="25.5">
      <c t="s" s="100" r="A85">
        <v>1012</v>
      </c>
      <c s="100" r="B85">
        <v>70</v>
      </c>
      <c s="100" r="C85">
        <v>3</v>
      </c>
      <c s="100" r="D85">
        <v>88</v>
      </c>
      <c s="100" r="E85">
        <v>88</v>
      </c>
      <c s="100" r="F85">
        <v>84</v>
      </c>
      <c t="s" s="100" r="G85">
        <v>530</v>
      </c>
      <c t="s" s="100" r="H85">
        <v>602</v>
      </c>
      <c t="s" s="100" r="I85">
        <v>278</v>
      </c>
      <c t="s" s="100" r="J85">
        <v>259</v>
      </c>
      <c t="s" s="100" r="K85">
        <v>260</v>
      </c>
      <c t="s" s="100" r="L85">
        <v>1013</v>
      </c>
      <c t="s" s="100" r="M85">
        <v>1014</v>
      </c>
      <c t="s" s="100" r="N85">
        <v>1015</v>
      </c>
      <c s="75" r="O85">
        <v>0.56</v>
      </c>
      <c t="s" s="100" r="P85">
        <v>1016</v>
      </c>
      <c t="s" s="100" r="Q85">
        <v>1017</v>
      </c>
      <c t="s" s="100" r="R85">
        <v>1018</v>
      </c>
      <c t="s" s="100" r="S85">
        <v>1019</v>
      </c>
      <c t="s" s="100" r="T85">
        <v>259</v>
      </c>
      <c t="s" s="100" r="U85">
        <v>1020</v>
      </c>
      <c t="s" s="100" r="V85">
        <v>1021</v>
      </c>
      <c t="s" s="100" r="W85">
        <v>270</v>
      </c>
      <c t="s" s="100" r="X85">
        <v>273</v>
      </c>
      <c t="s" s="100" r="Y85">
        <v>270</v>
      </c>
      <c t="s" s="100" r="Z85">
        <v>271</v>
      </c>
      <c t="s" s="100" r="AA85">
        <v>272</v>
      </c>
      <c t="s" s="100" r="AB85">
        <v>272</v>
      </c>
      <c t="s" s="100" r="AC85">
        <v>271</v>
      </c>
      <c t="s" s="100" r="AD85">
        <v>272</v>
      </c>
      <c t="s" s="100" r="AE85">
        <v>289</v>
      </c>
      <c t="s" s="100" r="AF85">
        <v>272</v>
      </c>
      <c t="s" s="100" r="AG85">
        <v>271</v>
      </c>
      <c t="s" s="100" r="AH85">
        <v>272</v>
      </c>
    </row>
    <row customHeight="1" r="86" ht="25.5">
      <c t="s" s="100" r="A86">
        <v>187</v>
      </c>
      <c s="100" r="B86">
        <v>13</v>
      </c>
      <c s="100" r="C86">
        <v>4</v>
      </c>
      <c s="100" r="D86">
        <v>94</v>
      </c>
      <c s="100" r="E86">
        <v>94</v>
      </c>
      <c s="100" r="F86">
        <v>90</v>
      </c>
      <c t="s" s="100" r="G86">
        <v>291</v>
      </c>
      <c t="s" s="100" r="H86">
        <v>396</v>
      </c>
      <c t="s" s="100" r="I86">
        <v>364</v>
      </c>
      <c t="s" s="100" r="J86">
        <v>259</v>
      </c>
      <c t="s" s="100" r="K86">
        <v>308</v>
      </c>
      <c t="s" s="100" r="L86">
        <v>1022</v>
      </c>
      <c t="s" s="100" r="M86">
        <v>1022</v>
      </c>
      <c t="s" s="100" r="N86">
        <v>1023</v>
      </c>
      <c s="75" r="O86">
        <v>0.43</v>
      </c>
      <c t="s" s="100" r="P86">
        <v>1024</v>
      </c>
      <c t="s" s="100" r="Q86">
        <v>1025</v>
      </c>
      <c t="s" s="100" r="R86">
        <v>476</v>
      </c>
      <c t="s" s="100" r="S86">
        <v>1026</v>
      </c>
      <c t="s" s="100" r="T86">
        <v>1027</v>
      </c>
      <c t="s" s="100" r="U86">
        <v>259</v>
      </c>
      <c t="s" s="100" r="V86">
        <v>1028</v>
      </c>
      <c t="s" s="100" r="W86">
        <v>271</v>
      </c>
      <c t="s" s="100" r="X86">
        <v>303</v>
      </c>
      <c t="s" s="100" r="Y86">
        <v>304</v>
      </c>
      <c t="s" s="100" r="Z86">
        <v>303</v>
      </c>
      <c t="s" s="100" r="AA86">
        <v>304</v>
      </c>
      <c t="s" s="100" r="AB86">
        <v>273</v>
      </c>
      <c t="s" s="100" r="AC86">
        <v>303</v>
      </c>
      <c t="s" s="100" r="AD86">
        <v>304</v>
      </c>
      <c t="s" s="100" r="AE86">
        <v>271</v>
      </c>
      <c t="s" s="100" r="AF86">
        <v>270</v>
      </c>
      <c t="s" s="100" r="AG86">
        <v>273</v>
      </c>
      <c t="s" s="100" r="AH86">
        <v>270</v>
      </c>
    </row>
    <row customHeight="1" r="87" ht="25.5">
      <c t="s" s="100" r="A87">
        <v>536</v>
      </c>
      <c s="100" r="B87">
        <v>86</v>
      </c>
      <c s="100" r="C87">
        <v>2</v>
      </c>
      <c s="100" r="D87">
        <v>84</v>
      </c>
      <c s="100" r="E87">
        <v>87</v>
      </c>
      <c s="100" r="F87">
        <v>79</v>
      </c>
      <c t="s" s="100" r="G87">
        <v>530</v>
      </c>
      <c t="s" s="100" r="H87">
        <v>342</v>
      </c>
      <c t="s" s="100" r="I87">
        <v>258</v>
      </c>
      <c t="s" s="100" r="J87">
        <v>319</v>
      </c>
      <c t="s" s="100" r="K87">
        <v>308</v>
      </c>
      <c t="s" s="100" r="L87">
        <v>1029</v>
      </c>
      <c t="s" s="100" r="M87">
        <v>1030</v>
      </c>
      <c t="s" s="100" r="N87">
        <v>1031</v>
      </c>
      <c s="75" r="O87">
        <v>0.46</v>
      </c>
      <c t="s" s="100" r="P87">
        <v>1032</v>
      </c>
      <c t="s" s="100" r="Q87">
        <v>1033</v>
      </c>
      <c t="s" s="100" r="R87">
        <v>734</v>
      </c>
      <c t="s" s="100" r="S87">
        <v>1034</v>
      </c>
      <c t="s" s="100" r="T87">
        <v>259</v>
      </c>
      <c t="s" s="100" r="U87">
        <v>259</v>
      </c>
      <c t="s" s="100" r="V87">
        <v>1035</v>
      </c>
      <c t="s" s="100" r="W87">
        <v>273</v>
      </c>
      <c t="s" s="100" r="X87">
        <v>273</v>
      </c>
      <c t="s" s="100" r="Y87">
        <v>273</v>
      </c>
      <c t="s" s="100" r="Z87">
        <v>273</v>
      </c>
      <c t="s" s="100" r="AA87">
        <v>272</v>
      </c>
      <c t="s" s="100" r="AB87">
        <v>273</v>
      </c>
      <c t="s" s="100" r="AC87">
        <v>273</v>
      </c>
      <c t="s" s="100" r="AD87">
        <v>271</v>
      </c>
      <c t="s" s="100" r="AE87">
        <v>273</v>
      </c>
      <c t="s" s="100" r="AF87">
        <v>273</v>
      </c>
      <c t="s" s="100" r="AG87">
        <v>289</v>
      </c>
      <c t="s" s="100" r="AH87">
        <v>271</v>
      </c>
    </row>
    <row customHeight="1" r="88" ht="25.5">
      <c t="s" s="100" r="A88">
        <v>452</v>
      </c>
      <c s="100" r="B88">
        <v>3</v>
      </c>
      <c s="100" r="C88">
        <v>4</v>
      </c>
      <c s="100" r="D88">
        <v>95</v>
      </c>
      <c s="100" r="E88">
        <v>97</v>
      </c>
      <c s="100" r="F88">
        <v>91</v>
      </c>
      <c t="s" s="100" r="G88">
        <v>306</v>
      </c>
      <c t="s" s="100" r="H88">
        <v>277</v>
      </c>
      <c t="s" s="100" r="I88">
        <v>258</v>
      </c>
      <c t="s" s="100" r="J88">
        <v>259</v>
      </c>
      <c t="s" s="100" r="K88">
        <v>308</v>
      </c>
      <c t="s" s="100" r="L88">
        <v>1036</v>
      </c>
      <c t="s" s="100" r="M88">
        <v>1037</v>
      </c>
      <c t="s" s="100" r="N88">
        <v>1038</v>
      </c>
      <c s="75" r="O88">
        <v>0.42</v>
      </c>
      <c t="s" s="100" r="P88">
        <v>1039</v>
      </c>
      <c t="s" s="100" r="Q88">
        <v>1040</v>
      </c>
      <c t="s" s="100" r="R88">
        <v>446</v>
      </c>
      <c t="s" s="100" r="S88">
        <v>1041</v>
      </c>
      <c t="s" s="100" r="T88">
        <v>1042</v>
      </c>
      <c t="s" s="100" r="U88">
        <v>1043</v>
      </c>
      <c t="s" s="100" r="V88">
        <v>1044</v>
      </c>
      <c t="s" s="100" r="W88">
        <v>304</v>
      </c>
      <c t="s" s="100" r="X88">
        <v>273</v>
      </c>
      <c t="s" s="100" r="Y88">
        <v>273</v>
      </c>
      <c t="s" s="100" r="Z88">
        <v>271</v>
      </c>
      <c t="s" s="100" r="AA88">
        <v>270</v>
      </c>
      <c t="s" s="100" r="AB88">
        <v>273</v>
      </c>
      <c t="s" s="100" r="AC88">
        <v>271</v>
      </c>
      <c t="s" s="100" r="AD88">
        <v>271</v>
      </c>
      <c t="s" s="100" r="AE88">
        <v>273</v>
      </c>
      <c t="s" s="100" r="AF88">
        <v>273</v>
      </c>
      <c t="s" s="100" r="AG88">
        <v>270</v>
      </c>
      <c t="s" s="100" r="AH88">
        <v>271</v>
      </c>
    </row>
    <row customHeight="1" r="89" ht="25.5">
      <c t="s" s="100" r="A89">
        <v>433</v>
      </c>
      <c s="100" r="B89">
        <v>63</v>
      </c>
      <c s="100" r="C89">
        <v>3</v>
      </c>
      <c s="100" r="D89">
        <v>81</v>
      </c>
      <c s="100" r="E89">
        <v>85</v>
      </c>
      <c s="100" r="F89">
        <v>76</v>
      </c>
      <c t="s" s="100" r="G89">
        <v>466</v>
      </c>
      <c t="s" s="100" r="H89">
        <v>277</v>
      </c>
      <c t="s" s="100" r="I89">
        <v>258</v>
      </c>
      <c t="s" s="100" r="J89">
        <v>259</v>
      </c>
      <c t="s" s="100" r="K89">
        <v>308</v>
      </c>
      <c t="s" s="100" r="L89">
        <v>1045</v>
      </c>
      <c t="s" s="100" r="M89">
        <v>1046</v>
      </c>
      <c t="s" s="100" r="N89">
        <v>1047</v>
      </c>
      <c s="75" r="O89">
        <v>0.45</v>
      </c>
      <c t="s" s="100" r="P89">
        <v>1048</v>
      </c>
      <c t="s" s="100" r="Q89">
        <v>1049</v>
      </c>
      <c t="s" s="100" r="R89">
        <v>722</v>
      </c>
      <c t="s" s="100" r="S89">
        <v>1050</v>
      </c>
      <c t="s" s="100" r="T89">
        <v>1051</v>
      </c>
      <c t="s" s="100" r="U89">
        <v>259</v>
      </c>
      <c t="s" s="100" r="V89">
        <v>1052</v>
      </c>
      <c t="s" s="100" r="W89">
        <v>303</v>
      </c>
      <c t="s" s="100" r="X89">
        <v>273</v>
      </c>
      <c t="s" s="100" r="Y89">
        <v>273</v>
      </c>
      <c t="s" s="100" r="Z89">
        <v>273</v>
      </c>
      <c t="s" s="100" r="AA89">
        <v>271</v>
      </c>
      <c t="s" s="100" r="AB89">
        <v>272</v>
      </c>
      <c t="s" s="100" r="AC89">
        <v>270</v>
      </c>
      <c t="s" s="100" r="AD89">
        <v>271</v>
      </c>
      <c t="s" s="100" r="AE89">
        <v>273</v>
      </c>
      <c t="s" s="100" r="AF89">
        <v>272</v>
      </c>
      <c t="s" s="100" r="AG89">
        <v>270</v>
      </c>
      <c t="s" s="100" r="AH89">
        <v>273</v>
      </c>
    </row>
    <row customHeight="1" r="90" ht="25.5">
      <c t="s" s="100" r="A90">
        <v>1018</v>
      </c>
      <c s="100" r="B90">
        <v>14</v>
      </c>
      <c s="100" r="C90">
        <v>5</v>
      </c>
      <c s="100" r="D90">
        <v>92</v>
      </c>
      <c s="100" r="E90">
        <v>94</v>
      </c>
      <c s="100" r="F90">
        <v>88</v>
      </c>
      <c t="s" s="100" r="G90">
        <v>256</v>
      </c>
      <c t="s" s="100" r="H90">
        <v>342</v>
      </c>
      <c t="s" s="100" r="I90">
        <v>258</v>
      </c>
      <c t="s" s="100" r="J90">
        <v>259</v>
      </c>
      <c t="s" s="100" r="K90">
        <v>981</v>
      </c>
      <c t="s" s="100" r="L90">
        <v>1053</v>
      </c>
      <c t="s" s="100" r="M90">
        <v>1054</v>
      </c>
      <c t="s" s="100" r="N90">
        <v>1055</v>
      </c>
      <c s="75" r="O90">
        <v>0.36</v>
      </c>
      <c t="s" s="100" r="P90">
        <v>1056</v>
      </c>
      <c t="s" s="100" r="Q90">
        <v>1057</v>
      </c>
      <c t="s" s="100" r="R90">
        <v>1012</v>
      </c>
      <c t="s" s="100" r="S90">
        <v>1058</v>
      </c>
      <c t="s" s="100" r="T90">
        <v>1059</v>
      </c>
      <c t="s" s="100" r="U90">
        <v>259</v>
      </c>
      <c t="s" s="100" r="V90">
        <v>1060</v>
      </c>
      <c t="s" s="100" r="W90">
        <v>271</v>
      </c>
      <c t="s" s="100" r="X90">
        <v>273</v>
      </c>
      <c t="s" s="100" r="Y90">
        <v>270</v>
      </c>
      <c t="s" s="100" r="Z90">
        <v>270</v>
      </c>
      <c t="s" s="100" r="AA90">
        <v>273</v>
      </c>
      <c t="s" s="100" r="AB90">
        <v>303</v>
      </c>
      <c t="s" s="100" r="AC90">
        <v>271</v>
      </c>
      <c t="s" s="100" r="AD90">
        <v>271</v>
      </c>
      <c t="s" s="100" r="AE90">
        <v>273</v>
      </c>
      <c t="s" s="100" r="AF90">
        <v>270</v>
      </c>
      <c t="s" s="100" r="AG90">
        <v>271</v>
      </c>
      <c t="s" s="100" r="AH90">
        <v>270</v>
      </c>
    </row>
    <row customHeight="1" r="91" ht="25.5">
      <c t="s" s="100" r="A91">
        <v>434</v>
      </c>
      <c s="100" r="B91">
        <v>81</v>
      </c>
      <c s="100" r="C91">
        <v>2</v>
      </c>
      <c s="100" r="D91">
        <v>75</v>
      </c>
      <c s="100" r="E91">
        <v>78</v>
      </c>
      <c s="100" r="F91">
        <v>73</v>
      </c>
      <c t="s" s="100" r="G91">
        <v>276</v>
      </c>
      <c t="s" s="100" r="H91">
        <v>342</v>
      </c>
      <c t="s" s="100" r="I91">
        <v>364</v>
      </c>
      <c t="s" s="100" r="J91">
        <v>385</v>
      </c>
      <c t="s" s="100" r="K91">
        <v>308</v>
      </c>
      <c t="s" s="100" r="L91">
        <v>1061</v>
      </c>
      <c t="s" s="100" r="M91">
        <v>1062</v>
      </c>
      <c t="s" s="100" r="N91">
        <v>1063</v>
      </c>
      <c s="75" r="O91">
        <v>0.41</v>
      </c>
      <c t="s" s="100" r="P91">
        <v>1064</v>
      </c>
      <c t="s" s="100" r="Q91">
        <v>1065</v>
      </c>
      <c t="s" s="100" r="R91">
        <v>964</v>
      </c>
      <c t="s" s="100" r="S91">
        <v>1066</v>
      </c>
      <c t="s" s="100" r="T91">
        <v>259</v>
      </c>
      <c t="s" s="100" r="U91">
        <v>1067</v>
      </c>
      <c t="s" s="100" r="V91">
        <v>1068</v>
      </c>
      <c t="s" s="100" r="W91">
        <v>273</v>
      </c>
      <c t="s" s="100" r="X91">
        <v>273</v>
      </c>
      <c t="s" s="100" r="Y91">
        <v>272</v>
      </c>
      <c t="s" s="100" r="Z91">
        <v>273</v>
      </c>
      <c t="s" s="100" r="AA91">
        <v>289</v>
      </c>
      <c t="s" s="100" r="AB91">
        <v>272</v>
      </c>
      <c t="s" s="100" r="AC91">
        <v>273</v>
      </c>
      <c t="s" s="100" r="AD91">
        <v>289</v>
      </c>
      <c t="s" s="100" r="AE91">
        <v>272</v>
      </c>
      <c t="s" s="100" r="AF91">
        <v>272</v>
      </c>
      <c t="s" s="100" r="AG91">
        <v>289</v>
      </c>
      <c t="s" s="100" r="AH91">
        <v>272</v>
      </c>
    </row>
    <row customHeight="1" r="92" ht="25.5">
      <c t="s" s="100" r="A92">
        <v>174</v>
      </c>
      <c s="100" r="B92">
        <v>41</v>
      </c>
      <c s="100" r="C92">
        <v>4</v>
      </c>
      <c s="100" r="D92">
        <v>89</v>
      </c>
      <c s="100" r="E92">
        <v>87</v>
      </c>
      <c s="100" r="F92">
        <v>87</v>
      </c>
      <c t="s" s="100" r="G92">
        <v>291</v>
      </c>
      <c t="s" s="100" r="H92">
        <v>277</v>
      </c>
      <c t="s" s="100" r="I92">
        <v>278</v>
      </c>
      <c t="s" s="100" r="J92">
        <v>259</v>
      </c>
      <c t="s" s="100" r="K92">
        <v>308</v>
      </c>
      <c t="s" s="100" r="L92">
        <v>1069</v>
      </c>
      <c t="s" s="100" r="M92">
        <v>1070</v>
      </c>
      <c t="s" s="100" r="N92">
        <v>1071</v>
      </c>
      <c s="75" r="O92">
        <v>0.51</v>
      </c>
      <c t="s" s="100" r="P92">
        <v>1072</v>
      </c>
      <c t="s" s="100" r="Q92">
        <v>1073</v>
      </c>
      <c t="s" s="100" r="R92">
        <v>176</v>
      </c>
      <c t="s" s="100" r="S92">
        <v>1074</v>
      </c>
      <c t="s" s="100" r="T92">
        <v>1075</v>
      </c>
      <c t="s" s="100" r="U92">
        <v>259</v>
      </c>
      <c t="s" s="100" r="V92">
        <v>1076</v>
      </c>
      <c t="s" s="100" r="W92">
        <v>271</v>
      </c>
      <c t="s" s="100" r="X92">
        <v>304</v>
      </c>
      <c t="s" s="100" r="Y92">
        <v>272</v>
      </c>
      <c t="s" s="100" r="Z92">
        <v>270</v>
      </c>
      <c t="s" s="100" r="AA92">
        <v>304</v>
      </c>
      <c t="s" s="100" r="AB92">
        <v>303</v>
      </c>
      <c t="s" s="100" r="AC92">
        <v>304</v>
      </c>
      <c t="s" s="100" r="AD92">
        <v>304</v>
      </c>
      <c t="s" s="100" r="AE92">
        <v>304</v>
      </c>
      <c t="s" s="100" r="AF92">
        <v>272</v>
      </c>
      <c t="s" s="100" r="AG92">
        <v>304</v>
      </c>
      <c t="s" s="100" r="AH92">
        <v>303</v>
      </c>
    </row>
    <row customHeight="1" r="93" ht="25.5">
      <c t="s" s="100" r="A93">
        <v>210</v>
      </c>
      <c s="100" r="B93">
        <v>22</v>
      </c>
      <c s="100" r="C93">
        <v>6</v>
      </c>
      <c s="100" r="D93">
        <v>91</v>
      </c>
      <c s="100" r="E93">
        <v>88</v>
      </c>
      <c s="100" r="F93">
        <v>90</v>
      </c>
      <c t="s" s="100" r="G93">
        <v>384</v>
      </c>
      <c t="s" s="100" r="H93">
        <v>277</v>
      </c>
      <c t="s" s="100" r="I93">
        <v>258</v>
      </c>
      <c t="s" s="100" r="J93">
        <v>385</v>
      </c>
      <c t="s" s="100" r="K93">
        <v>308</v>
      </c>
      <c t="s" s="100" r="L93">
        <v>1077</v>
      </c>
      <c t="s" s="100" r="M93">
        <v>1078</v>
      </c>
      <c t="s" s="100" r="N93">
        <v>1079</v>
      </c>
      <c s="75" r="O93">
        <v>0.51</v>
      </c>
      <c t="s" s="100" r="P93">
        <v>1080</v>
      </c>
      <c t="s" s="100" r="Q93">
        <v>1081</v>
      </c>
      <c t="s" s="100" r="R93">
        <v>1082</v>
      </c>
      <c t="s" s="100" r="S93">
        <v>1083</v>
      </c>
      <c t="s" s="100" r="T93">
        <v>1084</v>
      </c>
      <c t="s" s="100" r="U93">
        <v>259</v>
      </c>
      <c t="s" s="100" r="V93">
        <v>1085</v>
      </c>
      <c t="s" s="100" r="W93">
        <v>303</v>
      </c>
      <c t="s" s="100" r="X93">
        <v>304</v>
      </c>
      <c t="s" s="100" r="Y93">
        <v>304</v>
      </c>
      <c t="s" s="100" r="Z93">
        <v>304</v>
      </c>
      <c t="s" s="100" r="AA93">
        <v>270</v>
      </c>
      <c t="s" s="100" r="AB93">
        <v>304</v>
      </c>
      <c t="s" s="100" r="AC93">
        <v>304</v>
      </c>
      <c t="s" s="100" r="AD93">
        <v>304</v>
      </c>
      <c t="s" s="100" r="AE93">
        <v>304</v>
      </c>
      <c t="s" s="100" r="AF93">
        <v>304</v>
      </c>
      <c t="s" s="100" r="AG93">
        <v>304</v>
      </c>
      <c t="s" s="100" r="AH93">
        <v>303</v>
      </c>
    </row>
    <row customHeight="1" r="94" ht="25.5">
      <c t="s" s="100" r="A94">
        <v>1082</v>
      </c>
      <c s="100" r="B94">
        <v>9</v>
      </c>
      <c s="100" r="C94">
        <v>4</v>
      </c>
      <c s="100" r="D94">
        <v>92</v>
      </c>
      <c s="100" r="E94">
        <v>94</v>
      </c>
      <c s="100" r="F94">
        <v>88</v>
      </c>
      <c t="s" s="100" r="G94">
        <v>384</v>
      </c>
      <c t="s" s="100" r="H94">
        <v>396</v>
      </c>
      <c t="s" s="100" r="I94">
        <v>278</v>
      </c>
      <c t="s" s="100" r="J94">
        <v>319</v>
      </c>
      <c t="s" s="100" r="K94">
        <v>260</v>
      </c>
      <c t="s" s="100" r="L94">
        <v>1086</v>
      </c>
      <c t="s" s="100" r="M94">
        <v>1086</v>
      </c>
      <c t="s" s="100" r="N94">
        <v>1087</v>
      </c>
      <c s="75" r="O94">
        <v>0.5</v>
      </c>
      <c t="s" s="100" r="P94">
        <v>1088</v>
      </c>
      <c t="s" s="100" r="Q94">
        <v>1089</v>
      </c>
      <c t="s" s="100" r="R94">
        <v>210</v>
      </c>
      <c t="s" s="100" r="S94">
        <v>1090</v>
      </c>
      <c t="s" s="100" r="T94">
        <v>259</v>
      </c>
      <c t="s" s="100" r="U94">
        <v>259</v>
      </c>
      <c t="s" s="100" r="V94">
        <v>1091</v>
      </c>
      <c t="s" s="100" r="W94">
        <v>270</v>
      </c>
      <c t="s" s="100" r="X94">
        <v>303</v>
      </c>
      <c t="s" s="100" r="Y94">
        <v>303</v>
      </c>
      <c t="s" s="100" r="Z94">
        <v>271</v>
      </c>
      <c t="s" s="100" r="AA94">
        <v>270</v>
      </c>
      <c t="s" s="100" r="AB94">
        <v>271</v>
      </c>
      <c t="s" s="100" r="AC94">
        <v>303</v>
      </c>
      <c t="s" s="100" r="AD94">
        <v>303</v>
      </c>
      <c t="s" s="100" r="AE94">
        <v>271</v>
      </c>
      <c t="s" s="100" r="AF94">
        <v>273</v>
      </c>
      <c t="s" s="100" r="AG94">
        <v>270</v>
      </c>
      <c t="s" s="100" r="AH94">
        <v>271</v>
      </c>
    </row>
    <row customHeight="1" r="95" ht="25.5">
      <c t="s" s="100" r="A95">
        <v>1092</v>
      </c>
      <c s="100" r="B95">
        <v>48</v>
      </c>
      <c s="100" r="C95">
        <v>3</v>
      </c>
      <c s="100" r="D95">
        <v>86</v>
      </c>
      <c s="100" r="E95">
        <v>87</v>
      </c>
      <c s="100" r="F95">
        <v>84</v>
      </c>
      <c t="s" s="100" r="G95">
        <v>384</v>
      </c>
      <c t="s" s="100" r="H95">
        <v>307</v>
      </c>
      <c t="s" s="100" r="I95">
        <v>364</v>
      </c>
      <c t="s" s="100" r="J95">
        <v>319</v>
      </c>
      <c t="s" s="100" r="K95">
        <v>260</v>
      </c>
      <c t="s" s="100" r="L95">
        <v>1093</v>
      </c>
      <c t="s" s="100" r="M95">
        <v>1094</v>
      </c>
      <c t="s" s="100" r="N95">
        <v>1095</v>
      </c>
      <c s="75" r="O95">
        <v>0.59</v>
      </c>
      <c t="s" s="100" r="P95">
        <v>1096</v>
      </c>
      <c t="s" s="100" r="Q95">
        <v>1097</v>
      </c>
      <c t="s" s="100" r="R95">
        <v>210</v>
      </c>
      <c t="s" s="100" r="S95">
        <v>1098</v>
      </c>
      <c t="s" s="100" r="T95">
        <v>1099</v>
      </c>
      <c t="s" s="100" r="U95">
        <v>259</v>
      </c>
      <c t="s" s="100" r="V95">
        <v>1100</v>
      </c>
      <c t="s" s="100" r="W95">
        <v>273</v>
      </c>
      <c t="s" s="100" r="X95">
        <v>271</v>
      </c>
      <c t="s" s="100" r="Y95">
        <v>303</v>
      </c>
      <c t="s" s="100" r="Z95">
        <v>303</v>
      </c>
      <c t="s" s="100" r="AA95">
        <v>270</v>
      </c>
      <c t="s" s="100" r="AB95">
        <v>271</v>
      </c>
      <c t="s" s="100" r="AC95">
        <v>270</v>
      </c>
      <c t="s" s="100" r="AD95">
        <v>270</v>
      </c>
      <c t="s" s="100" r="AE95">
        <v>273</v>
      </c>
      <c t="s" s="100" r="AF95">
        <v>273</v>
      </c>
      <c t="s" s="100" r="AG95">
        <v>273</v>
      </c>
      <c t="s" s="100" r="AH95">
        <v>270</v>
      </c>
    </row>
    <row customHeight="1" r="96" ht="25.5">
      <c t="s" s="100" r="A96">
        <v>423</v>
      </c>
      <c s="100" r="B96">
        <v>97</v>
      </c>
      <c s="100" r="C96">
        <v>2</v>
      </c>
      <c s="100" r="D96">
        <v>78</v>
      </c>
      <c s="100" r="E96">
        <v>81</v>
      </c>
      <c s="100" r="F96">
        <v>76</v>
      </c>
      <c t="s" s="100" r="G96">
        <v>276</v>
      </c>
      <c t="s" s="100" r="H96">
        <v>342</v>
      </c>
      <c t="s" s="100" r="I96">
        <v>496</v>
      </c>
      <c t="s" s="100" r="J96">
        <v>319</v>
      </c>
      <c t="s" s="100" r="K96">
        <v>308</v>
      </c>
      <c t="s" s="100" r="L96">
        <v>1101</v>
      </c>
      <c t="s" s="100" r="M96">
        <v>1102</v>
      </c>
      <c t="s" s="100" r="N96">
        <v>1103</v>
      </c>
      <c s="75" r="O96">
        <v>0.42</v>
      </c>
      <c t="s" s="100" r="P96">
        <v>1104</v>
      </c>
      <c t="s" s="100" r="Q96">
        <v>1105</v>
      </c>
      <c t="s" s="100" r="R96">
        <v>417</v>
      </c>
      <c t="s" s="100" r="S96">
        <v>380</v>
      </c>
      <c t="s" s="100" r="T96">
        <v>1106</v>
      </c>
      <c t="s" s="100" r="U96">
        <v>259</v>
      </c>
      <c t="s" s="100" r="V96">
        <v>1107</v>
      </c>
      <c t="s" s="100" r="W96">
        <v>272</v>
      </c>
      <c t="s" s="100" r="X96">
        <v>272</v>
      </c>
      <c t="s" s="100" r="Y96">
        <v>273</v>
      </c>
      <c t="s" s="100" r="Z96">
        <v>273</v>
      </c>
      <c t="s" s="100" r="AA96">
        <v>289</v>
      </c>
      <c t="s" s="100" r="AB96">
        <v>272</v>
      </c>
      <c t="s" s="100" r="AC96">
        <v>273</v>
      </c>
      <c t="s" s="100" r="AD96">
        <v>273</v>
      </c>
      <c t="s" s="100" r="AE96">
        <v>272</v>
      </c>
      <c t="s" s="100" r="AF96">
        <v>273</v>
      </c>
      <c t="s" s="100" r="AG96">
        <v>272</v>
      </c>
      <c t="s" s="100" r="AH96">
        <v>272</v>
      </c>
    </row>
    <row customHeight="1" r="97" ht="25.5">
      <c t="s" s="100" r="A97">
        <v>348</v>
      </c>
      <c s="100" r="B97">
        <v>72</v>
      </c>
      <c s="100" r="C97">
        <v>2</v>
      </c>
      <c s="100" r="D97">
        <v>80</v>
      </c>
      <c s="100" r="E97">
        <v>81</v>
      </c>
      <c s="100" r="F97">
        <v>79</v>
      </c>
      <c t="s" s="100" r="G97">
        <v>341</v>
      </c>
      <c t="s" s="100" r="H97">
        <v>307</v>
      </c>
      <c t="s" s="100" r="I97">
        <v>278</v>
      </c>
      <c t="s" s="100" r="J97">
        <v>319</v>
      </c>
      <c t="s" s="100" r="K97">
        <v>308</v>
      </c>
      <c t="s" s="100" r="L97">
        <v>1108</v>
      </c>
      <c t="s" s="100" r="M97">
        <v>1109</v>
      </c>
      <c t="s" s="100" r="N97">
        <v>1110</v>
      </c>
      <c s="75" r="O97">
        <v>0.53</v>
      </c>
      <c t="s" s="100" r="P97">
        <v>1111</v>
      </c>
      <c t="s" s="100" r="Q97">
        <v>1112</v>
      </c>
      <c t="s" s="100" r="R97">
        <v>1113</v>
      </c>
      <c t="s" s="100" r="S97">
        <v>1114</v>
      </c>
      <c t="s" s="100" r="T97">
        <v>259</v>
      </c>
      <c t="s" s="100" r="U97">
        <v>259</v>
      </c>
      <c t="s" s="100" r="V97">
        <v>1115</v>
      </c>
      <c t="s" s="100" r="W97">
        <v>272</v>
      </c>
      <c t="s" s="100" r="X97">
        <v>273</v>
      </c>
      <c t="s" s="100" r="Y97">
        <v>270</v>
      </c>
      <c t="s" s="100" r="Z97">
        <v>273</v>
      </c>
      <c t="s" s="100" r="AA97">
        <v>289</v>
      </c>
      <c t="s" s="100" r="AB97">
        <v>272</v>
      </c>
      <c t="s" s="100" r="AC97">
        <v>273</v>
      </c>
      <c t="s" s="100" r="AD97">
        <v>272</v>
      </c>
      <c t="s" s="100" r="AE97">
        <v>272</v>
      </c>
      <c t="s" s="100" r="AF97">
        <v>271</v>
      </c>
      <c t="s" s="100" r="AG97">
        <v>272</v>
      </c>
      <c t="s" s="100" r="AH97">
        <v>273</v>
      </c>
    </row>
    <row customHeight="1" r="98" ht="25.5">
      <c t="s" s="100" r="A98">
        <v>1116</v>
      </c>
      <c s="100" r="B98">
        <v>95</v>
      </c>
      <c s="100" r="C98">
        <v>1</v>
      </c>
      <c s="100" r="D98">
        <v>69</v>
      </c>
      <c s="100" r="E98">
        <v>70</v>
      </c>
      <c s="100" r="F98">
        <v>69</v>
      </c>
      <c t="s" s="100" r="G98">
        <v>530</v>
      </c>
      <c t="s" s="100" r="H98">
        <v>277</v>
      </c>
      <c t="s" s="100" r="I98">
        <v>258</v>
      </c>
      <c t="s" s="100" r="J98">
        <v>259</v>
      </c>
      <c t="s" s="100" r="K98">
        <v>308</v>
      </c>
      <c t="s" s="100" r="L98">
        <v>1117</v>
      </c>
      <c t="s" s="100" r="M98">
        <v>1118</v>
      </c>
      <c t="s" s="100" r="N98">
        <v>1119</v>
      </c>
      <c s="75" r="O98">
        <v>0.52</v>
      </c>
      <c t="s" s="100" r="P98">
        <v>1120</v>
      </c>
      <c t="s" s="100" r="Q98">
        <v>1121</v>
      </c>
      <c t="s" s="100" r="R98">
        <v>334</v>
      </c>
      <c t="s" s="100" r="S98">
        <v>536</v>
      </c>
      <c t="s" s="100" r="T98">
        <v>259</v>
      </c>
      <c t="s" s="100" r="U98">
        <v>259</v>
      </c>
      <c t="s" s="100" r="V98">
        <v>1122</v>
      </c>
      <c t="s" s="100" r="W98">
        <v>303</v>
      </c>
      <c t="s" s="100" r="X98">
        <v>303</v>
      </c>
      <c t="s" s="100" r="Y98">
        <v>270</v>
      </c>
      <c t="s" s="100" r="Z98">
        <v>273</v>
      </c>
      <c t="s" s="100" r="AA98">
        <v>272</v>
      </c>
      <c t="s" s="100" r="AB98">
        <v>289</v>
      </c>
      <c t="s" s="100" r="AC98">
        <v>273</v>
      </c>
      <c t="s" s="100" r="AD98">
        <v>289</v>
      </c>
      <c t="s" s="100" r="AE98">
        <v>272</v>
      </c>
      <c t="s" s="100" r="AF98">
        <v>272</v>
      </c>
      <c t="s" s="100" r="AG98">
        <v>272</v>
      </c>
      <c t="s" s="100" r="AH98">
        <v>272</v>
      </c>
    </row>
    <row customHeight="1" r="99" ht="25.5">
      <c t="s" s="100" r="A99">
        <v>929</v>
      </c>
      <c s="100" r="B99">
        <v>36</v>
      </c>
      <c s="100" r="C99">
        <v>3</v>
      </c>
      <c s="100" r="D99">
        <v>86</v>
      </c>
      <c s="100" r="E99">
        <v>87</v>
      </c>
      <c s="100" r="F99">
        <v>84</v>
      </c>
      <c t="s" s="100" r="G99">
        <v>530</v>
      </c>
      <c t="s" s="100" r="H99">
        <v>342</v>
      </c>
      <c t="s" s="100" r="I99">
        <v>258</v>
      </c>
      <c t="s" s="100" r="J99">
        <v>319</v>
      </c>
      <c t="s" s="100" r="K99">
        <v>997</v>
      </c>
      <c t="s" s="100" r="L99">
        <v>1123</v>
      </c>
      <c t="s" s="100" r="M99">
        <v>1124</v>
      </c>
      <c t="s" s="100" r="N99">
        <v>1125</v>
      </c>
      <c s="75" r="O99">
        <v>0.47</v>
      </c>
      <c t="s" s="100" r="P99">
        <v>1126</v>
      </c>
      <c t="s" s="100" r="Q99">
        <v>1127</v>
      </c>
      <c t="s" s="100" r="R99">
        <v>923</v>
      </c>
      <c t="s" s="100" r="S99">
        <v>1128</v>
      </c>
      <c t="s" s="100" r="T99">
        <v>259</v>
      </c>
      <c t="s" s="100" r="U99">
        <v>259</v>
      </c>
      <c t="s" s="100" r="V99">
        <v>1129</v>
      </c>
      <c t="s" s="100" r="W99">
        <v>270</v>
      </c>
      <c t="s" s="100" r="X99">
        <v>273</v>
      </c>
      <c t="s" s="100" r="Y99">
        <v>272</v>
      </c>
      <c t="s" s="100" r="Z99">
        <v>273</v>
      </c>
      <c t="s" s="100" r="AA99">
        <v>272</v>
      </c>
      <c t="s" s="100" r="AB99">
        <v>272</v>
      </c>
      <c t="s" s="100" r="AC99">
        <v>273</v>
      </c>
      <c t="s" s="100" r="AD99">
        <v>272</v>
      </c>
      <c t="s" s="100" r="AE99">
        <v>272</v>
      </c>
      <c t="s" s="100" r="AF99">
        <v>273</v>
      </c>
      <c t="s" s="100" r="AG99">
        <v>272</v>
      </c>
      <c t="s" s="100" r="AH99">
        <v>273</v>
      </c>
    </row>
    <row customHeight="1" r="100" ht="25.5">
      <c t="s" s="100" r="A100">
        <v>1113</v>
      </c>
      <c s="100" r="B100">
        <v>115</v>
      </c>
      <c s="100" r="C100">
        <v>1</v>
      </c>
      <c s="100" r="D100">
        <v>70</v>
      </c>
      <c s="100" r="E100">
        <v>70</v>
      </c>
      <c s="100" r="F100">
        <v>72</v>
      </c>
      <c t="s" s="100" r="G100">
        <v>530</v>
      </c>
      <c t="s" s="100" r="H100">
        <v>342</v>
      </c>
      <c t="s" s="100" r="I100">
        <v>258</v>
      </c>
      <c t="s" s="100" r="J100">
        <v>385</v>
      </c>
      <c t="s" s="100" r="K100">
        <v>308</v>
      </c>
      <c t="s" s="100" r="L100">
        <v>1130</v>
      </c>
      <c t="s" s="100" r="M100">
        <v>1131</v>
      </c>
      <c t="s" s="100" r="N100">
        <v>1132</v>
      </c>
      <c s="75" r="O100">
        <v>0.53</v>
      </c>
      <c t="s" s="100" r="P100">
        <v>1133</v>
      </c>
      <c t="s" s="100" r="Q100">
        <v>1134</v>
      </c>
      <c t="s" s="100" r="R100">
        <v>536</v>
      </c>
      <c t="s" s="100" r="S100">
        <v>1135</v>
      </c>
      <c t="s" s="100" r="T100">
        <v>1136</v>
      </c>
      <c t="s" s="100" r="U100">
        <v>259</v>
      </c>
      <c t="s" s="100" r="V100">
        <v>1137</v>
      </c>
      <c t="s" s="100" r="W100">
        <v>273</v>
      </c>
      <c t="s" s="100" r="X100">
        <v>289</v>
      </c>
      <c t="s" s="100" r="Y100">
        <v>272</v>
      </c>
      <c t="s" s="100" r="Z100">
        <v>272</v>
      </c>
      <c t="s" s="100" r="AA100">
        <v>272</v>
      </c>
      <c t="s" s="100" r="AB100">
        <v>289</v>
      </c>
      <c t="s" s="100" r="AC100">
        <v>272</v>
      </c>
      <c t="s" s="100" r="AD100">
        <v>272</v>
      </c>
      <c t="s" s="100" r="AE100">
        <v>272</v>
      </c>
      <c t="s" s="100" r="AF100">
        <v>272</v>
      </c>
      <c t="s" s="100" r="AG100">
        <v>289</v>
      </c>
      <c t="s" s="100" r="AH100">
        <v>289</v>
      </c>
    </row>
    <row customHeight="1" r="101" ht="25.5">
      <c t="s" s="100" r="A101">
        <v>1138</v>
      </c>
      <c s="100" r="B101">
        <v>30</v>
      </c>
      <c s="100" r="C101">
        <v>3</v>
      </c>
      <c s="100" r="D101">
        <v>88</v>
      </c>
      <c s="100" r="E101">
        <v>88</v>
      </c>
      <c s="100" r="F101">
        <v>85</v>
      </c>
      <c t="s" s="100" r="G101">
        <v>530</v>
      </c>
      <c t="s" s="100" r="H101">
        <v>396</v>
      </c>
      <c t="s" s="100" r="I101">
        <v>258</v>
      </c>
      <c t="s" s="100" r="J101">
        <v>259</v>
      </c>
      <c t="s" s="100" r="K101">
        <v>308</v>
      </c>
      <c t="s" s="100" r="L101">
        <v>1139</v>
      </c>
      <c t="s" s="100" r="M101">
        <v>1140</v>
      </c>
      <c t="s" s="100" r="N101">
        <v>1141</v>
      </c>
      <c s="75" r="O101">
        <v>0.33</v>
      </c>
      <c t="s" s="100" r="P101">
        <v>1142</v>
      </c>
      <c t="s" s="100" r="Q101">
        <v>1143</v>
      </c>
      <c t="s" s="100" r="R101">
        <v>1144</v>
      </c>
      <c t="s" s="100" r="S101">
        <v>1145</v>
      </c>
      <c t="s" s="100" r="T101">
        <v>1146</v>
      </c>
      <c t="s" s="100" r="U101">
        <v>259</v>
      </c>
      <c t="s" s="100" r="V101">
        <v>1147</v>
      </c>
      <c t="s" s="100" r="W101">
        <v>273</v>
      </c>
      <c t="s" s="100" r="X101">
        <v>271</v>
      </c>
      <c t="s" s="100" r="Y101">
        <v>270</v>
      </c>
      <c t="s" s="100" r="Z101">
        <v>271</v>
      </c>
      <c t="s" s="100" r="AA101">
        <v>272</v>
      </c>
      <c t="s" s="100" r="AB101">
        <v>272</v>
      </c>
      <c t="s" s="100" r="AC101">
        <v>270</v>
      </c>
      <c t="s" s="100" r="AD101">
        <v>273</v>
      </c>
      <c t="s" s="100" r="AE101">
        <v>271</v>
      </c>
      <c t="s" s="100" r="AF101">
        <v>273</v>
      </c>
      <c t="s" s="100" r="AG101">
        <v>272</v>
      </c>
      <c t="s" s="100" r="AH101">
        <v>273</v>
      </c>
    </row>
    <row customHeight="1" r="102" ht="25.5">
      <c t="s" s="100" r="A102">
        <v>1148</v>
      </c>
      <c s="100" r="B102">
        <v>80</v>
      </c>
      <c s="100" r="C102">
        <v>2</v>
      </c>
      <c s="100" r="D102">
        <v>84</v>
      </c>
      <c s="100" r="E102">
        <v>87</v>
      </c>
      <c s="100" r="F102">
        <v>82</v>
      </c>
      <c t="s" s="100" r="G102">
        <v>306</v>
      </c>
      <c t="s" s="100" r="H102">
        <v>514</v>
      </c>
      <c t="s" s="100" r="I102">
        <v>278</v>
      </c>
      <c t="s" s="100" r="J102">
        <v>259</v>
      </c>
      <c t="s" s="100" r="K102">
        <v>308</v>
      </c>
      <c t="s" s="100" r="L102">
        <v>1149</v>
      </c>
      <c t="s" s="100" r="M102">
        <v>1150</v>
      </c>
      <c t="s" s="100" r="N102">
        <v>1151</v>
      </c>
      <c s="75" r="O102">
        <v>0.4</v>
      </c>
      <c t="s" s="100" r="P102">
        <v>1152</v>
      </c>
      <c t="s" s="100" r="Q102">
        <v>1153</v>
      </c>
      <c t="s" s="100" r="R102">
        <v>453</v>
      </c>
      <c t="s" s="100" r="T102">
        <v>1154</v>
      </c>
      <c t="s" s="100" r="U102">
        <v>259</v>
      </c>
      <c t="s" s="100" r="V102">
        <v>1155</v>
      </c>
      <c t="s" s="100" r="W102">
        <v>304</v>
      </c>
      <c t="s" s="100" r="X102">
        <v>304</v>
      </c>
      <c t="s" s="100" r="Y102">
        <v>303</v>
      </c>
      <c t="s" s="100" r="Z102">
        <v>303</v>
      </c>
      <c t="s" s="100" r="AA102">
        <v>270</v>
      </c>
      <c t="s" s="100" r="AB102">
        <v>273</v>
      </c>
      <c t="s" s="100" r="AC102">
        <v>304</v>
      </c>
      <c t="s" s="100" r="AD102">
        <v>270</v>
      </c>
      <c t="s" s="100" r="AE102">
        <v>270</v>
      </c>
      <c t="s" s="100" r="AF102">
        <v>271</v>
      </c>
      <c t="s" s="100" r="AG102">
        <v>270</v>
      </c>
      <c t="s" s="100" r="AH102">
        <v>271</v>
      </c>
    </row>
    <row customHeight="1" r="103" ht="25.5">
      <c t="s" s="100" r="A103">
        <v>697</v>
      </c>
      <c s="100" r="B103">
        <v>109</v>
      </c>
      <c s="100" r="C103">
        <v>1</v>
      </c>
      <c s="100" r="D103">
        <v>69</v>
      </c>
      <c s="100" r="E103">
        <v>67</v>
      </c>
      <c s="100" r="F103">
        <v>69</v>
      </c>
      <c t="s" s="100" r="G103">
        <v>341</v>
      </c>
      <c t="s" s="100" r="H103">
        <v>342</v>
      </c>
      <c t="s" s="100" r="I103">
        <v>496</v>
      </c>
      <c t="s" s="100" r="J103">
        <v>385</v>
      </c>
      <c t="s" s="100" r="K103">
        <v>308</v>
      </c>
      <c t="s" s="100" r="L103">
        <v>1156</v>
      </c>
      <c t="s" s="100" r="M103">
        <v>1157</v>
      </c>
      <c t="s" s="100" r="N103">
        <v>1158</v>
      </c>
      <c s="75" r="O103">
        <v>0.51</v>
      </c>
      <c t="s" s="100" r="P103">
        <v>1159</v>
      </c>
      <c t="s" s="100" r="Q103">
        <v>1160</v>
      </c>
      <c t="s" s="100" r="R103">
        <v>1161</v>
      </c>
      <c t="s" s="100" r="S103">
        <v>1162</v>
      </c>
      <c t="s" s="100" r="T103">
        <v>259</v>
      </c>
      <c t="s" s="100" r="U103">
        <v>1163</v>
      </c>
      <c t="s" s="100" r="V103">
        <v>1164</v>
      </c>
      <c t="s" s="100" r="W103">
        <v>272</v>
      </c>
      <c t="s" s="100" r="X103">
        <v>289</v>
      </c>
      <c t="s" s="100" r="Y103">
        <v>273</v>
      </c>
      <c t="s" s="100" r="Z103">
        <v>272</v>
      </c>
      <c t="s" s="100" r="AA103">
        <v>289</v>
      </c>
      <c t="s" s="100" r="AB103">
        <v>289</v>
      </c>
      <c t="s" s="100" r="AC103">
        <v>272</v>
      </c>
      <c t="s" s="100" r="AD103">
        <v>289</v>
      </c>
      <c t="s" s="100" r="AE103">
        <v>272</v>
      </c>
      <c t="s" s="100" r="AF103">
        <v>273</v>
      </c>
      <c t="s" s="100" r="AG103">
        <v>289</v>
      </c>
      <c t="s" s="100" r="AH103">
        <v>289</v>
      </c>
    </row>
    <row customHeight="1" r="104" ht="25.5">
      <c t="s" s="100" r="A104">
        <v>1161</v>
      </c>
      <c s="100" r="B104">
        <v>107</v>
      </c>
      <c s="100" r="C104">
        <v>1</v>
      </c>
      <c s="100" r="D104">
        <v>70</v>
      </c>
      <c s="100" r="E104">
        <v>73</v>
      </c>
      <c s="100" r="F104">
        <v>69</v>
      </c>
      <c t="s" s="100" r="G104">
        <v>341</v>
      </c>
      <c t="s" s="100" r="H104">
        <v>342</v>
      </c>
      <c t="s" s="100" r="I104">
        <v>278</v>
      </c>
      <c t="s" s="100" r="J104">
        <v>385</v>
      </c>
      <c t="s" s="100" r="K104">
        <v>997</v>
      </c>
      <c t="s" s="100" r="L104">
        <v>1165</v>
      </c>
      <c t="s" s="100" r="M104">
        <v>1166</v>
      </c>
      <c t="s" s="100" r="N104">
        <v>1167</v>
      </c>
      <c s="75" r="O104">
        <v>0.46</v>
      </c>
      <c t="s" s="100" r="P104">
        <v>1168</v>
      </c>
      <c t="s" s="100" r="Q104">
        <v>1169</v>
      </c>
      <c t="s" s="100" r="R104">
        <v>697</v>
      </c>
      <c t="s" s="100" r="S104">
        <v>691</v>
      </c>
      <c t="s" s="100" r="T104">
        <v>259</v>
      </c>
      <c t="s" s="100" r="U104">
        <v>259</v>
      </c>
      <c t="s" s="100" r="V104">
        <v>1170</v>
      </c>
      <c t="s" s="100" r="W104">
        <v>272</v>
      </c>
      <c t="s" s="100" r="X104">
        <v>289</v>
      </c>
      <c t="s" s="100" r="Y104">
        <v>273</v>
      </c>
      <c t="s" s="100" r="Z104">
        <v>272</v>
      </c>
      <c t="s" s="100" r="AA104">
        <v>289</v>
      </c>
      <c t="s" s="100" r="AB104">
        <v>289</v>
      </c>
      <c t="s" s="100" r="AC104">
        <v>272</v>
      </c>
      <c t="s" s="100" r="AD104">
        <v>289</v>
      </c>
      <c t="s" s="100" r="AE104">
        <v>272</v>
      </c>
      <c t="s" s="100" r="AF104">
        <v>289</v>
      </c>
      <c t="s" s="100" r="AG104">
        <v>289</v>
      </c>
      <c t="s" s="100" r="AH104">
        <v>289</v>
      </c>
    </row>
    <row customHeight="1" r="105" ht="25.5">
      <c t="s" s="100" r="A105">
        <v>844</v>
      </c>
      <c s="100" r="B105">
        <v>88</v>
      </c>
      <c s="100" r="C105">
        <v>2</v>
      </c>
      <c s="100" r="D105">
        <v>66</v>
      </c>
      <c s="100" r="E105">
        <v>67</v>
      </c>
      <c s="100" r="F105">
        <v>66</v>
      </c>
      <c t="s" s="100" r="G105">
        <v>256</v>
      </c>
      <c t="s" s="100" r="H105">
        <v>396</v>
      </c>
      <c t="s" s="100" r="I105">
        <v>258</v>
      </c>
      <c t="s" s="100" r="J105">
        <v>259</v>
      </c>
      <c t="s" s="100" r="K105">
        <v>308</v>
      </c>
      <c t="s" s="100" r="L105">
        <v>1171</v>
      </c>
      <c t="s" s="100" r="M105">
        <v>1172</v>
      </c>
      <c t="s" s="100" r="N105">
        <v>1173</v>
      </c>
      <c s="75" r="O105">
        <v>0.44</v>
      </c>
      <c t="s" s="100" r="P105">
        <v>1174</v>
      </c>
      <c t="s" s="100" r="Q105">
        <v>1175</v>
      </c>
      <c t="s" s="100" r="R105">
        <v>839</v>
      </c>
      <c t="s" s="100" r="S105">
        <v>579</v>
      </c>
      <c t="s" s="100" r="T105">
        <v>259</v>
      </c>
      <c t="s" s="100" r="U105">
        <v>259</v>
      </c>
      <c t="s" s="100" r="V105">
        <v>1176</v>
      </c>
      <c t="s" s="100" r="W105">
        <v>272</v>
      </c>
      <c t="s" s="100" r="X105">
        <v>303</v>
      </c>
      <c t="s" s="100" r="Y105">
        <v>273</v>
      </c>
      <c t="s" s="100" r="Z105">
        <v>272</v>
      </c>
      <c t="s" s="100" r="AA105">
        <v>273</v>
      </c>
      <c t="s" s="100" r="AB105">
        <v>272</v>
      </c>
      <c t="s" s="100" r="AC105">
        <v>273</v>
      </c>
      <c t="s" s="100" r="AD105">
        <v>289</v>
      </c>
      <c t="s" s="100" r="AE105">
        <v>272</v>
      </c>
      <c t="s" s="100" r="AF105">
        <v>272</v>
      </c>
      <c t="s" s="100" r="AG105">
        <v>289</v>
      </c>
      <c t="s" s="100" r="AH105">
        <v>272</v>
      </c>
    </row>
    <row customHeight="1" r="106" ht="25.5">
      <c t="s" s="100" r="A106">
        <v>453</v>
      </c>
      <c s="100" r="B106">
        <v>29</v>
      </c>
      <c s="100" r="C106">
        <v>6</v>
      </c>
      <c s="100" r="D106">
        <v>92</v>
      </c>
      <c s="100" r="E106">
        <v>91</v>
      </c>
      <c s="100" r="F106">
        <v>91</v>
      </c>
      <c t="s" s="100" r="G106">
        <v>306</v>
      </c>
      <c t="s" s="100" r="H106">
        <v>277</v>
      </c>
      <c t="s" s="100" r="I106">
        <v>258</v>
      </c>
      <c t="s" s="100" r="J106">
        <v>259</v>
      </c>
      <c t="s" s="100" r="K106">
        <v>308</v>
      </c>
      <c t="s" s="100" r="L106">
        <v>1177</v>
      </c>
      <c t="s" s="100" r="M106">
        <v>1178</v>
      </c>
      <c t="s" s="100" r="N106">
        <v>1179</v>
      </c>
      <c s="75" r="O106">
        <v>0.49</v>
      </c>
      <c t="s" s="100" r="P106">
        <v>1180</v>
      </c>
      <c t="s" s="100" r="Q106">
        <v>1181</v>
      </c>
      <c t="s" s="100" r="R106">
        <v>1148</v>
      </c>
      <c t="s" s="100" r="S106">
        <v>1182</v>
      </c>
      <c t="s" s="100" r="T106">
        <v>1183</v>
      </c>
      <c t="s" s="100" r="U106">
        <v>259</v>
      </c>
      <c t="s" s="100" r="V106">
        <v>1184</v>
      </c>
      <c t="s" s="100" r="W106">
        <v>304</v>
      </c>
      <c t="s" s="100" r="X106">
        <v>304</v>
      </c>
      <c t="s" s="100" r="Y106">
        <v>273</v>
      </c>
      <c t="s" s="100" r="Z106">
        <v>270</v>
      </c>
      <c t="s" s="100" r="AA106">
        <v>270</v>
      </c>
      <c t="s" s="100" r="AB106">
        <v>304</v>
      </c>
      <c t="s" s="100" r="AC106">
        <v>303</v>
      </c>
      <c t="s" s="100" r="AD106">
        <v>303</v>
      </c>
      <c t="s" s="100" r="AE106">
        <v>304</v>
      </c>
      <c t="s" s="100" r="AF106">
        <v>271</v>
      </c>
      <c t="s" s="100" r="AG106">
        <v>304</v>
      </c>
      <c t="s" s="100" r="AH106">
        <v>303</v>
      </c>
    </row>
    <row customHeight="1" r="107" ht="25.5">
      <c t="s" s="100" r="A107">
        <v>1144</v>
      </c>
      <c s="100" r="B107">
        <v>66</v>
      </c>
      <c s="100" r="C107">
        <v>3</v>
      </c>
      <c s="100" r="D107">
        <v>88</v>
      </c>
      <c s="100" r="E107">
        <v>85</v>
      </c>
      <c s="100" r="F107">
        <v>87</v>
      </c>
      <c t="s" s="100" r="G107">
        <v>466</v>
      </c>
      <c t="s" s="100" r="H107">
        <v>396</v>
      </c>
      <c t="s" s="100" r="I107">
        <v>364</v>
      </c>
      <c t="s" s="100" r="J107">
        <v>259</v>
      </c>
      <c t="s" s="100" r="K107">
        <v>1185</v>
      </c>
      <c t="s" s="100" r="L107">
        <v>1186</v>
      </c>
      <c t="s" s="100" r="M107">
        <v>1187</v>
      </c>
      <c t="s" s="100" r="N107">
        <v>1188</v>
      </c>
      <c s="75" r="O107">
        <v>0.4</v>
      </c>
      <c t="s" s="100" r="P107">
        <v>1189</v>
      </c>
      <c t="s" s="100" r="Q107">
        <v>1190</v>
      </c>
      <c t="s" s="100" r="R107">
        <v>1138</v>
      </c>
      <c t="s" s="100" r="T107">
        <v>1106</v>
      </c>
      <c t="s" s="100" r="U107">
        <v>1191</v>
      </c>
      <c t="s" s="100" r="V107">
        <v>1192</v>
      </c>
      <c t="s" s="100" r="W107">
        <v>273</v>
      </c>
      <c t="s" s="100" r="X107">
        <v>271</v>
      </c>
      <c t="s" s="100" r="Y107">
        <v>273</v>
      </c>
      <c t="s" s="100" r="Z107">
        <v>271</v>
      </c>
      <c t="s" s="100" r="AA107">
        <v>271</v>
      </c>
      <c t="s" s="100" r="AB107">
        <v>273</v>
      </c>
      <c t="s" s="100" r="AC107">
        <v>271</v>
      </c>
      <c t="s" s="100" r="AD107">
        <v>273</v>
      </c>
      <c t="s" s="100" r="AE107">
        <v>273</v>
      </c>
      <c t="s" s="100" r="AF107">
        <v>272</v>
      </c>
      <c t="s" s="100" r="AG107">
        <v>272</v>
      </c>
      <c t="s" s="100" r="AH107">
        <v>271</v>
      </c>
    </row>
    <row customHeight="1" r="108" ht="25.5">
      <c t="s" s="100" r="A108">
        <v>222</v>
      </c>
      <c s="100" r="B108">
        <v>31</v>
      </c>
      <c s="100" r="C108">
        <v>4</v>
      </c>
      <c s="100" r="D108">
        <v>89</v>
      </c>
      <c s="100" r="E108">
        <v>88</v>
      </c>
      <c s="100" r="F108">
        <v>87</v>
      </c>
      <c t="s" s="100" r="G108">
        <v>306</v>
      </c>
      <c t="s" s="100" r="H108">
        <v>277</v>
      </c>
      <c t="s" s="100" r="I108">
        <v>364</v>
      </c>
      <c t="s" s="100" r="J108">
        <v>259</v>
      </c>
      <c t="s" s="100" r="K108">
        <v>308</v>
      </c>
      <c t="s" s="100" r="L108">
        <v>1193</v>
      </c>
      <c t="s" s="100" r="M108">
        <v>1194</v>
      </c>
      <c t="s" s="100" r="N108">
        <v>1195</v>
      </c>
      <c s="75" r="O108">
        <v>0.48</v>
      </c>
      <c t="s" s="100" r="P108">
        <v>1196</v>
      </c>
      <c t="s" s="100" r="Q108">
        <v>1197</v>
      </c>
      <c t="s" s="100" r="R108">
        <v>436</v>
      </c>
      <c t="s" s="100" r="S108">
        <v>1198</v>
      </c>
      <c t="s" s="100" r="T108">
        <v>1199</v>
      </c>
      <c t="s" s="100" r="U108">
        <v>259</v>
      </c>
      <c t="s" s="100" r="V108">
        <v>1200</v>
      </c>
      <c t="s" s="100" r="W108">
        <v>271</v>
      </c>
      <c t="s" s="100" r="X108">
        <v>273</v>
      </c>
      <c t="s" s="100" r="Y108">
        <v>273</v>
      </c>
      <c t="s" s="100" r="Z108">
        <v>270</v>
      </c>
      <c t="s" s="100" r="AA108">
        <v>273</v>
      </c>
      <c t="s" s="100" r="AB108">
        <v>271</v>
      </c>
      <c t="s" s="100" r="AC108">
        <v>270</v>
      </c>
      <c t="s" s="100" r="AD108">
        <v>270</v>
      </c>
      <c t="s" s="100" r="AE108">
        <v>271</v>
      </c>
      <c t="s" s="100" r="AF108">
        <v>271</v>
      </c>
      <c t="s" s="100" r="AG108">
        <v>271</v>
      </c>
      <c t="s" s="100" r="AH108">
        <v>270</v>
      </c>
    </row>
    <row customHeight="1" r="109" ht="25.5">
      <c t="s" s="100" r="A109">
        <v>1201</v>
      </c>
      <c s="100" r="B109">
        <v>106</v>
      </c>
      <c s="100" r="C109">
        <v>1</v>
      </c>
      <c s="100" r="D109">
        <v>72</v>
      </c>
      <c s="100" r="E109">
        <v>72</v>
      </c>
      <c s="100" r="F109">
        <v>70</v>
      </c>
      <c t="s" s="100" r="G109">
        <v>573</v>
      </c>
      <c t="s" s="100" r="H109">
        <v>342</v>
      </c>
      <c t="s" s="100" r="I109">
        <v>258</v>
      </c>
      <c t="s" s="100" r="J109">
        <v>259</v>
      </c>
      <c t="s" s="100" r="K109">
        <v>308</v>
      </c>
      <c t="s" s="100" r="L109">
        <v>1202</v>
      </c>
      <c t="s" s="100" r="M109">
        <v>1203</v>
      </c>
      <c t="s" s="100" r="N109">
        <v>1204</v>
      </c>
      <c s="75" r="O109">
        <v>0.38</v>
      </c>
      <c t="s" s="100" r="P109">
        <v>1205</v>
      </c>
      <c t="s" s="100" r="Q109">
        <v>1206</v>
      </c>
      <c t="s" s="100" r="R109">
        <v>222</v>
      </c>
      <c t="s" s="100" r="S109">
        <v>1207</v>
      </c>
      <c t="s" s="100" r="T109">
        <v>259</v>
      </c>
      <c t="s" s="100" r="U109">
        <v>259</v>
      </c>
      <c t="s" s="100" r="V109">
        <v>1208</v>
      </c>
      <c t="s" s="100" r="W109">
        <v>273</v>
      </c>
      <c t="s" s="100" r="X109">
        <v>272</v>
      </c>
      <c t="s" s="100" r="Y109">
        <v>272</v>
      </c>
      <c t="s" s="100" r="Z109">
        <v>272</v>
      </c>
      <c t="s" s="100" r="AA109">
        <v>273</v>
      </c>
      <c t="s" s="100" r="AB109">
        <v>288</v>
      </c>
      <c t="s" s="100" r="AC109">
        <v>273</v>
      </c>
      <c t="s" s="100" r="AD109">
        <v>273</v>
      </c>
      <c t="s" s="100" r="AE109">
        <v>272</v>
      </c>
      <c t="s" s="100" r="AF109">
        <v>272</v>
      </c>
      <c t="s" s="100" r="AG109">
        <v>289</v>
      </c>
      <c t="s" s="100" r="AH109">
        <v>289</v>
      </c>
    </row>
    <row customHeight="1" r="110" ht="25.5">
      <c t="s" s="100" r="A110">
        <v>858</v>
      </c>
      <c s="100" r="B110">
        <v>102</v>
      </c>
      <c s="100" r="C110">
        <v>2</v>
      </c>
      <c s="100" r="D110">
        <v>75</v>
      </c>
      <c s="100" r="E110">
        <v>72</v>
      </c>
      <c s="100" r="F110">
        <v>76</v>
      </c>
      <c t="s" s="100" r="G110">
        <v>530</v>
      </c>
      <c t="s" s="100" r="H110">
        <v>292</v>
      </c>
      <c t="s" s="100" r="I110">
        <v>258</v>
      </c>
      <c t="s" s="100" r="J110">
        <v>259</v>
      </c>
      <c t="s" s="100" r="K110">
        <v>308</v>
      </c>
      <c t="s" s="100" r="L110">
        <v>1209</v>
      </c>
      <c t="s" s="100" r="M110">
        <v>1210</v>
      </c>
      <c t="s" s="100" r="N110">
        <v>1211</v>
      </c>
      <c s="75" r="O110">
        <v>0.51</v>
      </c>
      <c t="s" s="100" r="P110">
        <v>1212</v>
      </c>
      <c t="s" s="100" r="Q110">
        <v>1213</v>
      </c>
      <c t="s" s="100" r="R110">
        <v>1214</v>
      </c>
      <c t="s" s="100" r="S110">
        <v>1215</v>
      </c>
      <c t="s" s="100" r="T110">
        <v>259</v>
      </c>
      <c t="s" s="100" r="U110">
        <v>259</v>
      </c>
      <c t="s" s="100" r="V110">
        <v>1216</v>
      </c>
      <c t="s" s="100" r="W110">
        <v>272</v>
      </c>
      <c t="s" s="100" r="X110">
        <v>289</v>
      </c>
      <c t="s" s="100" r="Y110">
        <v>271</v>
      </c>
      <c t="s" s="100" r="Z110">
        <v>273</v>
      </c>
      <c t="s" s="100" r="AA110">
        <v>272</v>
      </c>
      <c t="s" s="100" r="AB110">
        <v>272</v>
      </c>
      <c t="s" s="100" r="AC110">
        <v>273</v>
      </c>
      <c t="s" s="100" r="AD110">
        <v>273</v>
      </c>
      <c t="s" s="100" r="AE110">
        <v>272</v>
      </c>
      <c t="s" s="100" r="AF110">
        <v>273</v>
      </c>
      <c t="s" s="100" r="AG110">
        <v>272</v>
      </c>
      <c t="s" s="100" r="AH110">
        <v>272</v>
      </c>
    </row>
    <row customHeight="1" r="111" ht="25.5">
      <c t="s" s="100" r="A111">
        <v>1217</v>
      </c>
      <c s="100" r="B111">
        <v>85</v>
      </c>
      <c s="100" r="C111">
        <v>2</v>
      </c>
      <c s="100" r="D111">
        <v>80</v>
      </c>
      <c s="100" r="E111">
        <v>81</v>
      </c>
      <c s="100" r="F111">
        <v>78</v>
      </c>
      <c t="s" s="100" r="G111">
        <v>291</v>
      </c>
      <c t="s" s="100" r="H111">
        <v>277</v>
      </c>
      <c t="s" s="100" r="I111">
        <v>258</v>
      </c>
      <c t="s" s="100" r="J111">
        <v>385</v>
      </c>
      <c t="s" s="100" r="K111">
        <v>308</v>
      </c>
      <c t="s" s="100" r="L111">
        <v>1218</v>
      </c>
      <c t="s" s="100" r="M111">
        <v>1219</v>
      </c>
      <c t="s" s="100" r="N111">
        <v>1220</v>
      </c>
      <c s="75" r="O111">
        <v>0.46</v>
      </c>
      <c t="s" s="100" r="P111">
        <v>1221</v>
      </c>
      <c t="s" s="100" r="Q111">
        <v>1222</v>
      </c>
      <c t="s" s="100" r="R111">
        <v>174</v>
      </c>
      <c t="s" s="100" r="S111">
        <v>802</v>
      </c>
      <c t="s" s="100" r="T111">
        <v>1223</v>
      </c>
      <c t="s" s="100" r="U111">
        <v>1224</v>
      </c>
      <c t="s" s="100" r="V111">
        <v>1225</v>
      </c>
      <c t="s" s="100" r="W111">
        <v>304</v>
      </c>
      <c t="s" s="100" r="X111">
        <v>271</v>
      </c>
      <c t="s" s="100" r="Y111">
        <v>270</v>
      </c>
      <c t="s" s="100" r="Z111">
        <v>273</v>
      </c>
      <c t="s" s="100" r="AA111">
        <v>304</v>
      </c>
      <c t="s" s="100" r="AB111">
        <v>272</v>
      </c>
      <c t="s" s="100" r="AC111">
        <v>270</v>
      </c>
      <c t="s" s="100" r="AD111">
        <v>273</v>
      </c>
      <c t="s" s="100" r="AE111">
        <v>273</v>
      </c>
      <c t="s" s="100" r="AF111">
        <v>271</v>
      </c>
      <c t="s" s="100" r="AG111">
        <v>273</v>
      </c>
      <c t="s" s="100" r="AH111">
        <v>273</v>
      </c>
    </row>
    <row customHeight="1" r="112" ht="25.5">
      <c t="s" s="100" r="A112">
        <v>207</v>
      </c>
      <c s="100" r="B112">
        <v>57</v>
      </c>
      <c s="100" r="C112">
        <v>3</v>
      </c>
      <c s="100" r="D112">
        <v>84</v>
      </c>
      <c s="100" r="E112">
        <v>82</v>
      </c>
      <c s="100" r="F112">
        <v>85</v>
      </c>
      <c t="s" s="100" r="G112">
        <v>407</v>
      </c>
      <c t="s" s="100" r="H112">
        <v>277</v>
      </c>
      <c t="s" s="100" r="I112">
        <v>258</v>
      </c>
      <c t="s" s="100" r="J112">
        <v>259</v>
      </c>
      <c t="s" s="100" r="K112">
        <v>308</v>
      </c>
      <c t="s" s="100" r="L112">
        <v>1226</v>
      </c>
      <c t="s" s="100" r="M112">
        <v>1227</v>
      </c>
      <c t="s" s="100" r="N112">
        <v>1228</v>
      </c>
      <c s="75" r="O112">
        <v>0.51</v>
      </c>
      <c t="s" s="100" r="P112">
        <v>1229</v>
      </c>
      <c t="s" s="100" r="Q112">
        <v>1230</v>
      </c>
      <c t="s" s="100" r="R112">
        <v>1231</v>
      </c>
      <c t="s" s="100" r="S112">
        <v>1232</v>
      </c>
      <c t="s" s="100" r="T112">
        <v>1233</v>
      </c>
      <c t="s" s="100" r="U112">
        <v>259</v>
      </c>
      <c t="s" s="100" r="V112">
        <v>1234</v>
      </c>
      <c t="s" s="100" r="W112">
        <v>304</v>
      </c>
      <c t="s" s="100" r="X112">
        <v>273</v>
      </c>
      <c t="s" s="100" r="Y112">
        <v>273</v>
      </c>
      <c t="s" s="100" r="Z112">
        <v>273</v>
      </c>
      <c t="s" s="100" r="AA112">
        <v>271</v>
      </c>
      <c t="s" s="100" r="AB112">
        <v>273</v>
      </c>
      <c t="s" s="100" r="AC112">
        <v>270</v>
      </c>
      <c t="s" s="100" r="AD112">
        <v>271</v>
      </c>
      <c t="s" s="100" r="AE112">
        <v>271</v>
      </c>
      <c t="s" s="100" r="AF112">
        <v>272</v>
      </c>
      <c t="s" s="100" r="AG112">
        <v>273</v>
      </c>
      <c t="s" s="100" r="AH112">
        <v>273</v>
      </c>
    </row>
    <row customHeight="1" r="113" ht="25.5">
      <c t="s" s="100" r="A113">
        <v>1231</v>
      </c>
      <c s="100" r="B113">
        <v>17</v>
      </c>
      <c s="100" r="C113">
        <v>5</v>
      </c>
      <c s="100" r="D113">
        <v>92</v>
      </c>
      <c s="100" r="E113">
        <v>90</v>
      </c>
      <c s="100" r="F113">
        <v>91</v>
      </c>
      <c t="s" s="100" r="G113">
        <v>407</v>
      </c>
      <c t="s" s="100" r="H113">
        <v>396</v>
      </c>
      <c t="s" s="100" r="I113">
        <v>258</v>
      </c>
      <c t="s" s="100" r="J113">
        <v>259</v>
      </c>
      <c t="s" s="100" r="K113">
        <v>308</v>
      </c>
      <c t="s" s="100" r="L113">
        <v>1235</v>
      </c>
      <c t="s" s="100" r="M113">
        <v>1236</v>
      </c>
      <c t="s" s="100" r="N113">
        <v>1237</v>
      </c>
      <c s="75" r="O113">
        <v>0.38</v>
      </c>
      <c t="s" s="100" r="P113">
        <v>1238</v>
      </c>
      <c t="s" s="100" r="Q113">
        <v>1239</v>
      </c>
      <c t="s" s="100" r="R113">
        <v>207</v>
      </c>
      <c t="s" s="100" r="S113">
        <v>1240</v>
      </c>
      <c t="s" s="100" r="T113">
        <v>1241</v>
      </c>
      <c t="s" s="100" r="U113">
        <v>259</v>
      </c>
      <c t="s" s="100" r="V113">
        <v>1242</v>
      </c>
      <c t="s" s="100" r="W113">
        <v>270</v>
      </c>
      <c t="s" s="100" r="X113">
        <v>271</v>
      </c>
      <c t="s" s="100" r="Y113">
        <v>304</v>
      </c>
      <c t="s" s="100" r="Z113">
        <v>303</v>
      </c>
      <c t="s" s="100" r="AA113">
        <v>271</v>
      </c>
      <c t="s" s="100" r="AB113">
        <v>303</v>
      </c>
      <c t="s" s="100" r="AC113">
        <v>303</v>
      </c>
      <c t="s" s="100" r="AD113">
        <v>303</v>
      </c>
      <c t="s" s="100" r="AE113">
        <v>303</v>
      </c>
      <c t="s" s="100" r="AF113">
        <v>304</v>
      </c>
      <c t="s" s="100" r="AG113">
        <v>271</v>
      </c>
      <c t="s" s="100" r="AH113">
        <v>303</v>
      </c>
    </row>
    <row customHeight="1" r="114" ht="25.5">
      <c t="s" s="100" r="A114">
        <v>1243</v>
      </c>
      <c s="100" r="B114">
        <v>84</v>
      </c>
      <c s="100" r="C114">
        <v>2</v>
      </c>
      <c s="100" r="D114">
        <v>78</v>
      </c>
      <c s="100" r="E114">
        <v>78</v>
      </c>
      <c s="100" r="F114">
        <v>78</v>
      </c>
      <c t="s" s="100" r="G114">
        <v>407</v>
      </c>
      <c t="s" s="100" r="H114">
        <v>342</v>
      </c>
      <c t="s" s="100" r="I114">
        <v>258</v>
      </c>
      <c t="s" s="100" r="J114">
        <v>259</v>
      </c>
      <c t="s" s="100" r="K114">
        <v>308</v>
      </c>
      <c t="s" s="100" r="L114">
        <v>1244</v>
      </c>
      <c t="s" s="100" r="M114">
        <v>1245</v>
      </c>
      <c t="s" s="100" r="N114">
        <v>1246</v>
      </c>
      <c s="75" r="O114">
        <v>0.4</v>
      </c>
      <c t="s" s="100" r="P114">
        <v>1247</v>
      </c>
      <c t="s" s="100" r="Q114">
        <v>1248</v>
      </c>
      <c t="s" s="100" r="R114">
        <v>169</v>
      </c>
      <c t="s" s="100" r="S114">
        <v>1249</v>
      </c>
      <c t="s" s="100" r="T114">
        <v>1250</v>
      </c>
      <c t="s" s="100" r="U114">
        <v>259</v>
      </c>
      <c t="s" s="100" r="V114">
        <v>1251</v>
      </c>
      <c t="s" s="100" r="W114">
        <v>304</v>
      </c>
      <c t="s" s="100" r="X114">
        <v>272</v>
      </c>
      <c t="s" s="100" r="Y114">
        <v>303</v>
      </c>
      <c t="s" s="100" r="Z114">
        <v>270</v>
      </c>
      <c t="s" s="100" r="AA114">
        <v>271</v>
      </c>
      <c t="s" s="100" r="AB114">
        <v>1252</v>
      </c>
      <c t="s" s="100" r="AC114">
        <v>273</v>
      </c>
      <c t="s" s="100" r="AD114">
        <v>273</v>
      </c>
      <c t="s" s="100" r="AE114">
        <v>273</v>
      </c>
      <c t="s" s="100" r="AF114">
        <v>270</v>
      </c>
      <c t="s" s="100" r="AG114">
        <v>272</v>
      </c>
      <c t="s" s="100" r="AH114">
        <v>273</v>
      </c>
    </row>
    <row customHeight="1" r="115" ht="25.5">
      <c t="s" s="100" r="A115">
        <v>200</v>
      </c>
      <c s="100" r="B115">
        <v>49</v>
      </c>
      <c s="100" r="C115">
        <v>3</v>
      </c>
      <c s="100" r="D115">
        <v>88</v>
      </c>
      <c s="100" r="E115">
        <v>90</v>
      </c>
      <c s="100" r="F115">
        <v>84</v>
      </c>
      <c t="s" s="100" r="G115">
        <v>306</v>
      </c>
      <c t="s" s="100" r="H115">
        <v>277</v>
      </c>
      <c t="s" s="100" r="I115">
        <v>258</v>
      </c>
      <c t="s" s="100" r="J115">
        <v>259</v>
      </c>
      <c t="s" s="100" r="K115">
        <v>308</v>
      </c>
      <c t="s" s="100" r="L115">
        <v>1253</v>
      </c>
      <c t="s" s="100" r="M115">
        <v>1254</v>
      </c>
      <c t="s" s="100" r="N115">
        <v>1255</v>
      </c>
      <c s="75" r="O115">
        <v>0.44</v>
      </c>
      <c t="s" s="100" r="P115">
        <v>1256</v>
      </c>
      <c t="s" s="100" r="Q115">
        <v>1257</v>
      </c>
      <c t="s" s="100" r="R115">
        <v>624</v>
      </c>
      <c t="s" s="100" r="S115">
        <v>1258</v>
      </c>
      <c t="s" s="100" r="T115">
        <v>1259</v>
      </c>
      <c t="s" s="100" r="U115">
        <v>259</v>
      </c>
      <c t="s" s="100" r="V115">
        <v>1260</v>
      </c>
      <c t="s" s="100" r="W115">
        <v>303</v>
      </c>
      <c t="s" s="100" r="X115">
        <v>271</v>
      </c>
      <c t="s" s="100" r="Y115">
        <v>273</v>
      </c>
      <c t="s" s="100" r="Z115">
        <v>273</v>
      </c>
      <c t="s" s="100" r="AA115">
        <v>270</v>
      </c>
      <c t="s" s="100" r="AB115">
        <v>273</v>
      </c>
      <c t="s" s="100" r="AC115">
        <v>270</v>
      </c>
      <c t="s" s="100" r="AD115">
        <v>270</v>
      </c>
      <c t="s" s="100" r="AE115">
        <v>271</v>
      </c>
      <c t="s" s="100" r="AF115">
        <v>273</v>
      </c>
      <c t="s" s="100" r="AG115">
        <v>270</v>
      </c>
      <c t="s" s="100" r="AH115">
        <v>271</v>
      </c>
    </row>
    <row customHeight="1" r="116" ht="25.5">
      <c t="s" s="100" r="A116">
        <v>624</v>
      </c>
      <c s="100" r="B116">
        <v>93</v>
      </c>
      <c s="100" r="C116">
        <v>1</v>
      </c>
      <c s="100" r="D116">
        <v>77</v>
      </c>
      <c s="100" r="E116">
        <v>76</v>
      </c>
      <c s="100" r="F116">
        <v>75</v>
      </c>
      <c t="s" s="100" r="G116">
        <v>306</v>
      </c>
      <c t="s" s="100" r="H116">
        <v>396</v>
      </c>
      <c t="s" s="100" r="I116">
        <v>258</v>
      </c>
      <c t="s" s="100" r="J116">
        <v>385</v>
      </c>
      <c t="s" s="100" r="K116">
        <v>308</v>
      </c>
      <c t="s" s="100" r="L116">
        <v>1261</v>
      </c>
      <c t="s" s="100" r="M116">
        <v>1262</v>
      </c>
      <c t="s" s="100" r="N116">
        <v>1263</v>
      </c>
      <c s="75" r="O116">
        <v>0.48</v>
      </c>
      <c t="s" s="100" r="P116">
        <v>1264</v>
      </c>
      <c t="s" s="100" r="Q116">
        <v>1265</v>
      </c>
      <c t="s" s="100" r="R116">
        <v>200</v>
      </c>
      <c t="s" s="100" r="S116">
        <v>1266</v>
      </c>
      <c t="s" s="100" r="T116">
        <v>1267</v>
      </c>
      <c t="s" s="100" r="U116">
        <v>259</v>
      </c>
      <c t="s" s="100" r="V116">
        <v>1268</v>
      </c>
      <c t="s" s="100" r="W116">
        <v>271</v>
      </c>
      <c t="s" s="100" r="X116">
        <v>272</v>
      </c>
      <c t="s" s="100" r="Y116">
        <v>272</v>
      </c>
      <c t="s" s="100" r="Z116">
        <v>272</v>
      </c>
      <c t="s" s="100" r="AA116">
        <v>270</v>
      </c>
      <c t="s" s="100" r="AB116">
        <v>272</v>
      </c>
      <c t="s" s="100" r="AC116">
        <v>273</v>
      </c>
      <c t="s" s="100" r="AD116">
        <v>273</v>
      </c>
      <c t="s" s="100" r="AE116">
        <v>273</v>
      </c>
      <c t="s" s="100" r="AF116">
        <v>273</v>
      </c>
      <c t="s" s="100" r="AG116">
        <v>273</v>
      </c>
      <c t="s" s="100" r="AH116">
        <v>273</v>
      </c>
    </row>
    <row customHeight="1" r="117" ht="25.5">
      <c t="s" s="100" r="A117">
        <v>722</v>
      </c>
      <c s="100" r="B117">
        <v>26</v>
      </c>
      <c s="100" r="C117">
        <v>4</v>
      </c>
      <c s="100" r="D117">
        <v>89</v>
      </c>
      <c s="100" r="E117">
        <v>91</v>
      </c>
      <c s="100" r="F117">
        <v>84</v>
      </c>
      <c t="s" s="100" r="G117">
        <v>466</v>
      </c>
      <c t="s" s="100" r="H117">
        <v>307</v>
      </c>
      <c t="s" s="100" r="I117">
        <v>258</v>
      </c>
      <c t="s" s="100" r="J117">
        <v>385</v>
      </c>
      <c t="s" s="100" r="K117">
        <v>997</v>
      </c>
      <c t="s" s="100" r="L117">
        <v>1269</v>
      </c>
      <c t="s" s="100" r="M117">
        <v>1269</v>
      </c>
      <c t="s" s="100" r="N117">
        <v>1270</v>
      </c>
      <c s="75" r="O117">
        <v>0.42</v>
      </c>
      <c t="s" s="100" r="P117">
        <v>1271</v>
      </c>
      <c t="s" s="100" r="Q117">
        <v>1272</v>
      </c>
      <c t="s" s="100" r="R117">
        <v>964</v>
      </c>
      <c t="s" s="100" r="S117">
        <v>1273</v>
      </c>
      <c t="s" s="100" r="T117">
        <v>1274</v>
      </c>
      <c t="s" s="100" r="U117">
        <v>259</v>
      </c>
      <c t="s" s="100" r="V117">
        <v>1275</v>
      </c>
      <c t="s" s="100" r="W117">
        <v>273</v>
      </c>
      <c t="s" s="100" r="X117">
        <v>270</v>
      </c>
      <c t="s" s="100" r="Y117">
        <v>271</v>
      </c>
      <c t="s" s="100" r="Z117">
        <v>273</v>
      </c>
      <c t="s" s="100" r="AA117">
        <v>271</v>
      </c>
      <c t="s" s="100" r="AB117">
        <v>303</v>
      </c>
      <c t="s" s="100" r="AC117">
        <v>270</v>
      </c>
      <c t="s" s="100" r="AD117">
        <v>303</v>
      </c>
      <c t="s" s="100" r="AE117">
        <v>270</v>
      </c>
      <c t="s" s="100" r="AF117">
        <v>270</v>
      </c>
      <c t="s" s="100" r="AG117">
        <v>271</v>
      </c>
      <c t="s" s="100" r="AH117">
        <v>303</v>
      </c>
    </row>
    <row customHeight="1" r="118" ht="25.5">
      <c t="s" s="100" r="A118">
        <v>1276</v>
      </c>
      <c s="100" r="B118">
        <v>118</v>
      </c>
      <c s="100" r="C118">
        <v>1</v>
      </c>
      <c s="100" r="D118">
        <v>69</v>
      </c>
      <c s="100" r="E118">
        <v>70</v>
      </c>
      <c s="100" r="F118">
        <v>66</v>
      </c>
      <c t="s" s="100" r="G118">
        <v>341</v>
      </c>
      <c t="s" s="100" r="H118">
        <v>277</v>
      </c>
      <c t="s" s="100" r="I118">
        <v>496</v>
      </c>
      <c t="s" s="100" r="J118">
        <v>259</v>
      </c>
      <c t="s" s="100" r="K118">
        <v>260</v>
      </c>
      <c t="s" s="100" r="L118">
        <v>1277</v>
      </c>
      <c t="s" s="100" r="M118">
        <v>1278</v>
      </c>
      <c t="s" s="100" r="N118">
        <v>1279</v>
      </c>
      <c s="75" r="O118">
        <v>0.37</v>
      </c>
      <c t="s" s="100" r="P118">
        <v>1280</v>
      </c>
      <c t="s" s="100" r="Q118">
        <v>1281</v>
      </c>
      <c t="s" s="100" r="R118">
        <v>434</v>
      </c>
      <c t="s" s="100" r="S118">
        <v>777</v>
      </c>
      <c t="s" s="100" r="T118">
        <v>259</v>
      </c>
      <c t="s" s="100" r="U118">
        <v>259</v>
      </c>
      <c t="s" s="100" r="V118">
        <v>1282</v>
      </c>
      <c t="s" s="100" r="W118">
        <v>272</v>
      </c>
      <c t="s" s="100" r="X118">
        <v>272</v>
      </c>
      <c t="s" s="100" r="Y118">
        <v>289</v>
      </c>
      <c t="s" s="100" r="Z118">
        <v>289</v>
      </c>
      <c t="s" s="100" r="AA118">
        <v>289</v>
      </c>
      <c t="s" s="100" r="AB118">
        <v>288</v>
      </c>
      <c t="s" s="100" r="AC118">
        <v>272</v>
      </c>
      <c t="s" s="100" r="AD118">
        <v>272</v>
      </c>
      <c t="s" s="100" r="AE118">
        <v>288</v>
      </c>
      <c t="s" s="100" r="AF118">
        <v>289</v>
      </c>
      <c t="s" s="100" r="AG118">
        <v>288</v>
      </c>
      <c t="s" s="100" r="AH118">
        <v>289</v>
      </c>
    </row>
    <row customHeight="1" r="119" ht="25.5">
      <c t="s" s="100" r="A119">
        <v>462</v>
      </c>
      <c s="100" r="B119">
        <v>91</v>
      </c>
      <c s="100" r="C119">
        <v>1</v>
      </c>
      <c s="100" r="D119">
        <v>78</v>
      </c>
      <c s="100" r="E119">
        <v>79</v>
      </c>
      <c s="100" r="F119">
        <v>78</v>
      </c>
      <c t="s" s="100" r="G119">
        <v>276</v>
      </c>
      <c t="s" s="100" r="H119">
        <v>277</v>
      </c>
      <c t="s" s="100" r="I119">
        <v>278</v>
      </c>
      <c t="s" s="100" r="J119">
        <v>259</v>
      </c>
      <c t="s" s="100" r="K119">
        <v>308</v>
      </c>
      <c t="s" s="100" r="L119">
        <v>1283</v>
      </c>
      <c t="s" s="100" r="M119">
        <v>1283</v>
      </c>
      <c t="s" s="100" r="N119">
        <v>1284</v>
      </c>
      <c s="75" r="O119">
        <v>0.55</v>
      </c>
      <c t="s" s="100" r="P119">
        <v>1285</v>
      </c>
      <c t="s" s="100" r="Q119">
        <v>1286</v>
      </c>
      <c t="s" s="100" r="R119">
        <v>456</v>
      </c>
      <c t="s" s="100" r="S119">
        <v>463</v>
      </c>
      <c t="s" s="100" r="T119">
        <v>259</v>
      </c>
      <c t="s" s="100" r="U119">
        <v>259</v>
      </c>
      <c t="s" s="100" r="V119">
        <v>1287</v>
      </c>
      <c t="s" s="100" r="W119">
        <v>273</v>
      </c>
      <c t="s" s="100" r="X119">
        <v>272</v>
      </c>
      <c t="s" s="100" r="Y119">
        <v>272</v>
      </c>
      <c t="s" s="100" r="Z119">
        <v>273</v>
      </c>
      <c t="s" s="100" r="AA119">
        <v>289</v>
      </c>
      <c t="s" s="100" r="AB119">
        <v>272</v>
      </c>
      <c t="s" s="100" r="AC119">
        <v>273</v>
      </c>
      <c t="s" s="100" r="AD119">
        <v>272</v>
      </c>
      <c t="s" s="100" r="AE119">
        <v>289</v>
      </c>
      <c t="s" s="100" r="AF119">
        <v>271</v>
      </c>
      <c t="s" s="100" r="AG119">
        <v>272</v>
      </c>
      <c t="s" s="100" r="AH119">
        <v>272</v>
      </c>
    </row>
    <row customHeight="1" r="120" ht="25.5">
      <c t="s" s="100" r="A120">
        <v>792</v>
      </c>
      <c s="100" r="B120">
        <v>11</v>
      </c>
      <c s="100" r="C120">
        <v>5</v>
      </c>
      <c s="100" r="D120">
        <v>92</v>
      </c>
      <c s="100" r="E120">
        <v>93</v>
      </c>
      <c s="100" r="F120">
        <v>90</v>
      </c>
      <c t="s" s="100" r="G120">
        <v>626</v>
      </c>
      <c t="s" s="100" r="H120">
        <v>277</v>
      </c>
      <c t="s" s="100" r="I120">
        <v>278</v>
      </c>
      <c t="s" s="100" r="J120">
        <v>259</v>
      </c>
      <c t="s" s="100" r="K120">
        <v>308</v>
      </c>
      <c t="s" s="100" r="L120">
        <v>1288</v>
      </c>
      <c t="s" s="100" r="M120">
        <v>1289</v>
      </c>
      <c t="s" s="100" r="N120">
        <v>1290</v>
      </c>
      <c s="75" r="O120">
        <v>0.32</v>
      </c>
      <c t="s" s="100" r="P120">
        <v>1291</v>
      </c>
      <c t="s" s="100" r="Q120">
        <v>1292</v>
      </c>
      <c t="s" s="100" r="R120">
        <v>786</v>
      </c>
      <c t="s" s="100" r="S120">
        <v>196</v>
      </c>
      <c t="s" s="100" r="T120">
        <v>1293</v>
      </c>
      <c t="s" s="100" r="U120">
        <v>259</v>
      </c>
      <c t="s" s="100" r="V120">
        <v>1294</v>
      </c>
      <c t="s" s="100" r="W120">
        <v>303</v>
      </c>
      <c t="s" s="100" r="X120">
        <v>304</v>
      </c>
      <c t="s" s="100" r="Y120">
        <v>273</v>
      </c>
      <c t="s" s="100" r="Z120">
        <v>270</v>
      </c>
      <c t="s" s="100" r="AA120">
        <v>303</v>
      </c>
      <c t="s" s="100" r="AB120">
        <v>271</v>
      </c>
      <c t="s" s="100" r="AC120">
        <v>303</v>
      </c>
      <c t="s" s="100" r="AD120">
        <v>304</v>
      </c>
      <c t="s" s="100" r="AE120">
        <v>303</v>
      </c>
      <c t="s" s="100" r="AF120">
        <v>303</v>
      </c>
      <c t="s" s="100" r="AG120">
        <v>270</v>
      </c>
      <c t="s" s="100" r="AH120">
        <v>270</v>
      </c>
    </row>
    <row customHeight="1" r="121" ht="25.5">
      <c t="s" s="100" r="A121">
        <v>1295</v>
      </c>
      <c s="100" r="B121">
        <v>82</v>
      </c>
      <c s="100" r="C121">
        <v>2</v>
      </c>
      <c s="100" r="D121">
        <v>70</v>
      </c>
      <c s="100" r="E121">
        <v>67</v>
      </c>
      <c s="100" r="F121">
        <v>72</v>
      </c>
      <c t="s" s="100" r="G121">
        <v>256</v>
      </c>
      <c t="s" s="100" r="H121">
        <v>342</v>
      </c>
      <c t="s" s="100" r="I121">
        <v>258</v>
      </c>
      <c t="s" s="100" r="J121">
        <v>319</v>
      </c>
      <c t="s" s="100" r="K121">
        <v>308</v>
      </c>
      <c t="s" s="100" r="L121">
        <v>1296</v>
      </c>
      <c t="s" s="100" r="M121">
        <v>1297</v>
      </c>
      <c t="s" s="100" r="N121">
        <v>1298</v>
      </c>
      <c s="75" r="O121">
        <v>0.42</v>
      </c>
      <c t="s" s="100" r="P121">
        <v>1299</v>
      </c>
      <c t="s" s="100" r="Q121">
        <v>1300</v>
      </c>
      <c t="s" s="100" r="R121">
        <v>495</v>
      </c>
      <c t="s" s="100" r="S121">
        <v>1201</v>
      </c>
      <c t="s" s="100" r="T121">
        <v>259</v>
      </c>
      <c t="s" s="100" r="U121">
        <v>259</v>
      </c>
      <c t="s" s="100" r="V121">
        <v>1301</v>
      </c>
      <c t="s" s="100" r="W121">
        <v>273</v>
      </c>
      <c t="s" s="100" r="X121">
        <v>272</v>
      </c>
      <c t="s" s="100" r="Y121">
        <v>273</v>
      </c>
      <c t="s" s="100" r="Z121">
        <v>271</v>
      </c>
      <c t="s" s="100" r="AA121">
        <v>273</v>
      </c>
      <c t="s" s="100" r="AB121">
        <v>272</v>
      </c>
      <c t="s" s="100" r="AC121">
        <v>273</v>
      </c>
      <c t="s" s="100" r="AD121">
        <v>272</v>
      </c>
      <c t="s" s="100" r="AE121">
        <v>272</v>
      </c>
      <c t="s" s="100" r="AF121">
        <v>273</v>
      </c>
      <c t="s" s="100" r="AG121">
        <v>272</v>
      </c>
      <c t="s" s="100" r="AH121">
        <v>272</v>
      </c>
    </row>
  </sheetData>
  <autoFilter ref="A1:AI121">
    <filterColumn colId="15">
      <filters>
        <filter val="*nc"/>
      </filters>
    </filterColumn>
    <sortState ref="A1:AI121"/>
  </autoFilter>
  <legacyDrawing r:id="rId2"/>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14" defaultRowHeight="11.25"/>
  <cols>
    <col min="1" customWidth="1" max="1" width="17.43"/>
    <col min="2" customWidth="1" max="2" width="18.57"/>
    <col min="3" customWidth="1" max="3" width="19.0"/>
    <col min="4" customWidth="1" max="5" width="19.71"/>
    <col min="6" customWidth="1" max="6" width="19.86"/>
    <col min="7" customWidth="1" max="7" width="18.43"/>
    <col min="8" customWidth="1" max="8" width="17.43"/>
    <col min="9" customWidth="1" max="9" width="21.14"/>
    <col min="10" customWidth="1" max="10" width="18.43"/>
    <col min="11" customWidth="1" max="11" width="19.86"/>
    <col min="12" customWidth="1" max="12" width="18.43"/>
    <col min="13" customWidth="1" max="13" width="19.86"/>
    <col min="14" customWidth="1" max="15" width="18.71"/>
    <col min="16" customWidth="1" max="16" width="19.71"/>
    <col min="17" customWidth="1" max="18" width="19.86"/>
    <col min="19" customWidth="1" max="19" width="19.71"/>
    <col min="20" customWidth="1" max="21" width="18.71"/>
    <col min="22" customWidth="1" max="22" width="19.0"/>
    <col min="23" customWidth="1" max="23" width="18.0"/>
    <col min="24" customWidth="1" max="24" width="18.71"/>
    <col min="25" customWidth="1" max="25" width="20.43"/>
    <col min="26" customWidth="1" max="26" width="19.71"/>
    <col min="27" customWidth="1" max="27" width="18.71"/>
    <col min="28" customWidth="1" max="28" width="21.14"/>
    <col min="29" customWidth="1" max="30" width="18.71"/>
    <col min="31" customWidth="1" max="31" width="19.86"/>
    <col min="32" customWidth="1" max="32" width="18.43"/>
    <col min="33" customWidth="1" max="33" width="19.86"/>
    <col min="34" customWidth="1" max="34" width="17.43"/>
    <col min="35" customWidth="1" max="36" width="19.71"/>
    <col min="37" customWidth="1" max="37" width="18.43"/>
    <col min="38" customWidth="1" max="38" width="19.86"/>
    <col min="39" customWidth="1" max="39" width="19.71"/>
    <col min="40" customWidth="1" max="40" width="18.71"/>
    <col min="41" customWidth="1" max="41" width="20.43"/>
    <col min="42" customWidth="1" max="42" width="19.71"/>
    <col min="43" customWidth="1" max="45" width="18.71"/>
    <col min="46" customWidth="1" max="46" width="19.86"/>
    <col min="47" customWidth="1" max="47" width="19.71"/>
    <col min="48" customWidth="1" max="48" width="17.57"/>
    <col min="49" customWidth="1" max="49" width="19.86"/>
    <col min="50" customWidth="1" max="50" width="18.43"/>
    <col min="51" customWidth="1" max="53" width="18.71"/>
    <col min="54" customWidth="1" max="54" width="20.43"/>
    <col min="55" customWidth="1" max="55" width="18.43"/>
    <col min="56" customWidth="1" max="56" width="20.43"/>
    <col min="57" customWidth="1" max="57" width="18.43"/>
    <col min="58" customWidth="1" max="58" width="21.14"/>
    <col min="59" customWidth="1" max="59" width="22.71"/>
    <col min="60" customWidth="1" max="60" width="17.43"/>
    <col min="61" customWidth="1" max="61" width="18.71"/>
    <col min="62" customWidth="1" max="62" width="18.14"/>
    <col min="63" customWidth="1" max="63" width="18.43"/>
    <col min="64" customWidth="1" max="64" width="18.71"/>
    <col min="65" customWidth="1" max="65" width="20.43"/>
    <col min="66" customWidth="1" max="66" width="18.43"/>
    <col min="67" customWidth="1" max="67" width="18.71"/>
    <col min="68" customWidth="1" max="68" width="19.14"/>
    <col min="69" customWidth="1" max="70" width="18.71"/>
    <col min="71" customWidth="1" max="72" width="19.86"/>
    <col min="73" customWidth="1" max="73" width="18.57"/>
    <col min="74" customWidth="1" max="74" width="19.71"/>
    <col min="75" customWidth="1" max="75" width="19.0"/>
    <col min="76" customWidth="1" max="76" width="21.14"/>
    <col min="77" customWidth="1" max="77" width="18.43"/>
    <col min="78" customWidth="1" max="78" width="19.86"/>
    <col min="79" customWidth="1" max="79" width="19.71"/>
    <col min="80" customWidth="1" max="80" width="18.71"/>
    <col min="81" customWidth="1" max="81" width="20.43"/>
    <col min="82" customWidth="1" max="82" width="18.71"/>
    <col min="83" customWidth="1" max="83" width="19.0"/>
    <col min="84" customWidth="1" max="84" width="20.43"/>
    <col min="85" customWidth="1" max="85" width="19.71"/>
    <col min="86" customWidth="1" max="86" width="17.86"/>
    <col min="87" customWidth="1" max="87" width="18.43"/>
    <col min="88" customWidth="1" max="88" width="19.86"/>
    <col min="89" customWidth="1" max="92" width="18.71"/>
    <col min="93" customWidth="1" max="95" width="20.29"/>
    <col min="96" customWidth="1" max="96" width="19.71"/>
    <col min="97" customWidth="1" max="97" width="18.71"/>
    <col min="98" customWidth="1" max="98" width="19.86"/>
    <col min="99" customWidth="1" max="99" width="18.43"/>
    <col min="100" customWidth="1" max="100" width="21.14"/>
    <col min="101" customWidth="1" max="101" width="22.14"/>
    <col min="102" customWidth="1" max="102" width="18.43"/>
    <col min="103" customWidth="1" max="105" width="18.71"/>
    <col min="106" customWidth="1" max="106" width="21.14"/>
    <col min="107" customWidth="1" max="107" width="19.71"/>
    <col min="108" customWidth="1" max="108" width="19.0"/>
    <col min="109" customWidth="1" max="109" width="19.71"/>
    <col min="110" customWidth="1" max="110" width="19.86"/>
    <col min="111" customWidth="1" max="111" width="19.71"/>
    <col min="112" customWidth="1" max="113" width="18.71"/>
    <col min="114" customWidth="1" max="114" width="21.14"/>
    <col min="115" customWidth="1" max="115" width="20.29"/>
    <col min="116" customWidth="1" max="116" width="19.86"/>
    <col min="117" customWidth="1" max="117" width="18.71"/>
    <col min="118" customWidth="1" max="118" width="19.0"/>
    <col min="119" customWidth="1" max="119" width="18.71"/>
    <col min="120" customWidth="1" max="120" width="19.14"/>
    <col min="121" customWidth="1" max="122" width="19.86"/>
    <col min="123" customWidth="1" max="123" width="19.71"/>
    <col min="124" customWidth="1" max="124" width="18.57"/>
    <col min="125" customWidth="1" max="125" width="18.71"/>
    <col min="126" customWidth="1" max="126" width="18.43"/>
    <col min="127" customWidth="1" max="127" width="17.43"/>
    <col min="128" customWidth="1" max="128" width="19.86"/>
    <col min="129" customWidth="1" max="129" width="18.43"/>
    <col min="130" customWidth="1" max="131" width="19.86"/>
    <col min="132" customWidth="1" max="133" width="19.71"/>
  </cols>
  <sheetData>
    <row customHeight="1" r="1" ht="12.75">
      <c t="s" s="14" r="A1">
        <v>255</v>
      </c>
      <c t="s" s="14" r="B1">
        <v>275</v>
      </c>
      <c t="s" s="14" r="C1">
        <v>163</v>
      </c>
      <c t="s" s="14" r="D1">
        <v>217</v>
      </c>
      <c t="s" s="14" r="E1">
        <v>314</v>
      </c>
      <c t="s" s="14" r="F1">
        <v>172</v>
      </c>
      <c t="s" s="14" r="G1">
        <v>340</v>
      </c>
      <c t="s" s="14" r="H1">
        <v>266</v>
      </c>
      <c t="s" s="14" r="I1">
        <v>299</v>
      </c>
      <c t="s" s="14" r="J1">
        <v>374</v>
      </c>
      <c t="s" s="14" r="K1">
        <v>383</v>
      </c>
      <c t="s" s="14" r="L1">
        <v>395</v>
      </c>
      <c t="s" s="14" r="M1">
        <v>406</v>
      </c>
      <c t="s" s="14" r="N1">
        <v>417</v>
      </c>
      <c t="s" s="14" r="O1">
        <v>427</v>
      </c>
      <c t="s" s="14" r="P1">
        <v>436</v>
      </c>
      <c t="s" s="14" r="Q1">
        <v>446</v>
      </c>
      <c t="s" s="14" r="R1">
        <v>1302</v>
      </c>
      <c t="s" s="14" r="S1">
        <v>456</v>
      </c>
      <c t="s" s="14" r="T1">
        <v>465</v>
      </c>
      <c t="s" s="14" r="U1">
        <v>476</v>
      </c>
      <c t="s" s="14" r="V1">
        <v>218</v>
      </c>
      <c t="s" s="14" r="W1">
        <v>495</v>
      </c>
      <c t="s" s="14" r="X1">
        <v>186</v>
      </c>
      <c t="s" s="14" r="Y1">
        <v>513</v>
      </c>
      <c t="s" s="14" r="Z1">
        <v>529</v>
      </c>
      <c t="s" s="14" r="AA1">
        <v>463</v>
      </c>
      <c t="s" s="14" r="AB1">
        <v>176</v>
      </c>
      <c t="s" s="14" r="AC1">
        <v>546</v>
      </c>
      <c t="s" s="14" r="AD1">
        <v>540</v>
      </c>
      <c t="s" s="14" r="AE1">
        <v>553</v>
      </c>
      <c t="s" s="14" r="AF1">
        <v>572</v>
      </c>
      <c t="s" s="14" r="AG1">
        <v>205</v>
      </c>
      <c t="s" s="14" r="AH1">
        <v>589</v>
      </c>
      <c t="s" s="14" r="AI1">
        <v>1303</v>
      </c>
      <c t="s" s="14" r="AJ1">
        <v>609</v>
      </c>
      <c t="s" s="14" r="AK1">
        <v>209</v>
      </c>
      <c t="s" s="14" r="AL1">
        <v>197</v>
      </c>
      <c t="s" s="14" r="AM1">
        <v>181</v>
      </c>
      <c t="s" s="14" r="AN1">
        <v>196</v>
      </c>
      <c t="s" s="14" r="AO1">
        <v>648</v>
      </c>
      <c t="s" s="14" r="AP1">
        <v>660</v>
      </c>
      <c t="s" s="14" r="AQ1">
        <v>666</v>
      </c>
      <c t="s" s="14" r="AR1">
        <v>285</v>
      </c>
      <c t="s" s="14" r="AS1">
        <v>198</v>
      </c>
      <c t="s" s="14" r="AT1">
        <v>691</v>
      </c>
      <c t="s" s="14" r="AU1">
        <v>688</v>
      </c>
      <c t="s" s="14" r="AV1">
        <v>334</v>
      </c>
      <c t="s" s="14" r="AW1">
        <v>716</v>
      </c>
      <c t="s" s="14" r="AX1">
        <v>215</v>
      </c>
      <c t="s" s="14" r="AY1">
        <v>734</v>
      </c>
      <c t="s" s="14" r="AZ1">
        <v>742</v>
      </c>
      <c t="s" s="14" r="BA1">
        <v>1304</v>
      </c>
      <c t="s" s="14" r="BB1">
        <v>757</v>
      </c>
      <c t="s" s="14" r="BC1">
        <v>767</v>
      </c>
      <c t="s" s="14" r="BD1">
        <v>1305</v>
      </c>
      <c t="s" s="14" r="BE1">
        <v>786</v>
      </c>
      <c t="s" s="14" r="BF1">
        <v>796</v>
      </c>
      <c t="s" s="14" r="BG1">
        <v>212</v>
      </c>
      <c t="s" s="14" r="BH1">
        <v>359</v>
      </c>
      <c t="s" s="14" r="BI1">
        <v>821</v>
      </c>
      <c t="s" s="14" r="BJ1">
        <v>491</v>
      </c>
      <c t="s" s="14" r="BK1">
        <v>839</v>
      </c>
      <c t="s" s="14" r="BL1">
        <v>315</v>
      </c>
      <c t="s" s="14" r="BM1">
        <v>851</v>
      </c>
      <c t="s" s="14" r="BN1">
        <v>169</v>
      </c>
      <c t="s" s="14" r="BO1">
        <v>349</v>
      </c>
      <c t="s" s="14" r="BP1">
        <v>380</v>
      </c>
      <c t="s" s="14" r="BQ1">
        <v>632</v>
      </c>
      <c t="s" s="14" r="BR1">
        <v>413</v>
      </c>
      <c t="s" s="14" r="BS1">
        <v>194</v>
      </c>
      <c t="s" s="14" r="BT1">
        <v>764</v>
      </c>
      <c t="s" s="14" r="BU1">
        <v>835</v>
      </c>
      <c t="s" s="14" r="BV1">
        <v>923</v>
      </c>
      <c t="s" s="14" r="BW1">
        <v>802</v>
      </c>
      <c t="s" s="14" r="BX1">
        <v>219</v>
      </c>
      <c t="s" s="14" r="BY1">
        <v>944</v>
      </c>
      <c t="s" s="14" r="BZ1">
        <v>955</v>
      </c>
      <c t="s" s="14" r="CA1">
        <v>964</v>
      </c>
      <c t="s" s="14" r="CB1">
        <v>640</v>
      </c>
      <c t="s" s="14" r="CC1">
        <v>615</v>
      </c>
      <c t="s" s="14" r="CD1">
        <v>510</v>
      </c>
      <c t="s" s="14" r="CE1">
        <v>579</v>
      </c>
      <c t="s" s="14" r="CF1">
        <v>1004</v>
      </c>
      <c t="s" s="14" r="CG1">
        <v>1012</v>
      </c>
      <c t="s" s="14" r="CH1">
        <v>187</v>
      </c>
      <c t="s" s="14" r="CI1">
        <v>536</v>
      </c>
      <c t="s" s="14" r="CJ1">
        <v>452</v>
      </c>
      <c t="s" s="14" r="CK1">
        <v>433</v>
      </c>
      <c t="s" s="14" r="CL1">
        <v>1018</v>
      </c>
      <c t="s" s="14" r="CM1">
        <v>434</v>
      </c>
      <c t="s" s="14" r="CN1">
        <v>174</v>
      </c>
      <c t="s" s="14" r="CO1">
        <v>210</v>
      </c>
      <c t="s" s="14" r="CP1">
        <v>1082</v>
      </c>
      <c t="s" s="14" r="CQ1">
        <v>1306</v>
      </c>
      <c t="s" s="14" r="CR1">
        <v>1092</v>
      </c>
      <c t="s" s="14" r="CS1">
        <v>423</v>
      </c>
      <c t="s" s="14" r="CT1">
        <v>348</v>
      </c>
      <c t="s" s="14" r="CU1">
        <v>1116</v>
      </c>
      <c t="s" s="14" r="CV1">
        <v>929</v>
      </c>
      <c t="s" s="14" r="CW1">
        <v>1113</v>
      </c>
      <c t="s" s="14" r="CX1">
        <v>1138</v>
      </c>
      <c t="s" s="14" r="CY1">
        <v>1148</v>
      </c>
      <c t="s" s="14" r="CZ1">
        <v>697</v>
      </c>
      <c t="s" s="14" r="DA1">
        <v>1307</v>
      </c>
      <c t="s" s="14" r="DB1">
        <v>1161</v>
      </c>
      <c t="s" s="14" r="DC1">
        <v>844</v>
      </c>
      <c t="s" s="14" r="DD1">
        <v>453</v>
      </c>
      <c t="s" s="14" r="DE1">
        <v>1144</v>
      </c>
      <c t="s" s="14" r="DF1">
        <v>222</v>
      </c>
      <c t="s" s="14" r="DG1">
        <v>1201</v>
      </c>
      <c t="s" s="14" r="DH1">
        <v>858</v>
      </c>
      <c t="s" s="14" r="DI1">
        <v>1308</v>
      </c>
      <c t="s" s="14" r="DJ1">
        <v>1217</v>
      </c>
      <c t="s" s="14" r="DK1">
        <v>207</v>
      </c>
      <c t="s" s="14" r="DL1">
        <v>1231</v>
      </c>
      <c t="s" s="14" r="DM1">
        <v>1243</v>
      </c>
      <c t="s" s="14" r="DN1">
        <v>200</v>
      </c>
      <c t="s" s="14" r="DO1">
        <v>624</v>
      </c>
      <c t="s" s="14" r="DP1">
        <v>722</v>
      </c>
      <c t="s" s="14" r="DQ1">
        <v>1276</v>
      </c>
      <c t="s" s="14" r="DR1">
        <v>462</v>
      </c>
      <c t="s" s="14" r="DS1">
        <v>792</v>
      </c>
      <c t="s" s="14" r="DT1">
        <v>1295</v>
      </c>
      <c t="s" s="113" r="DU1">
        <v>292</v>
      </c>
      <c t="s" s="113" r="DV1">
        <v>1309</v>
      </c>
      <c t="s" s="113" r="DW1">
        <v>1310</v>
      </c>
      <c t="s" s="113" r="DX1">
        <v>514</v>
      </c>
      <c t="s" s="113" r="DY1">
        <v>396</v>
      </c>
      <c t="s" s="113" r="DZ1">
        <v>342</v>
      </c>
      <c t="s" s="113" r="EA1">
        <v>1311</v>
      </c>
      <c t="s" s="113" r="EB1">
        <v>1312</v>
      </c>
      <c t="s" s="113" r="EC1">
        <v>307</v>
      </c>
    </row>
    <row customHeight="1" r="2" ht="20.25">
      <c t="s" s="110" r="A2">
        <v>1313</v>
      </c>
      <c t="s" s="110" r="B2">
        <v>1314</v>
      </c>
      <c t="s" s="110" r="C2">
        <v>1315</v>
      </c>
      <c t="s" s="110" r="D2">
        <v>1315</v>
      </c>
      <c t="s" s="110" r="E2">
        <v>1316</v>
      </c>
      <c t="s" s="110" r="F2">
        <v>1315</v>
      </c>
      <c t="s" s="110" r="G2">
        <v>1316</v>
      </c>
      <c t="s" s="110" r="H2">
        <v>1317</v>
      </c>
      <c t="s" s="110" r="I2">
        <v>1318</v>
      </c>
      <c t="s" s="110" r="J2">
        <v>1315</v>
      </c>
      <c t="s" s="110" r="K2">
        <v>1319</v>
      </c>
      <c t="s" s="110" r="L2">
        <v>1315</v>
      </c>
      <c t="s" s="110" r="M2">
        <v>1315</v>
      </c>
      <c t="s" s="110" r="N2">
        <v>1315</v>
      </c>
      <c t="s" s="110" r="O2">
        <v>1315</v>
      </c>
      <c t="s" s="110" r="P2">
        <v>1315</v>
      </c>
      <c t="s" s="110" r="Q2">
        <v>1315</v>
      </c>
      <c t="s" s="110" r="R2">
        <v>1315</v>
      </c>
      <c t="s" s="110" r="S2">
        <v>1315</v>
      </c>
      <c t="s" s="110" r="T2">
        <v>1315</v>
      </c>
      <c t="s" s="110" r="U2">
        <v>1320</v>
      </c>
      <c t="s" s="110" r="V2">
        <v>1315</v>
      </c>
      <c t="s" s="110" r="W2">
        <v>1315</v>
      </c>
      <c t="s" s="110" r="X2">
        <v>1315</v>
      </c>
      <c t="s" s="110" r="Y2">
        <v>1315</v>
      </c>
      <c t="s" s="110" r="Z2">
        <v>1315</v>
      </c>
      <c t="s" s="110" r="AA2">
        <v>1321</v>
      </c>
      <c t="s" s="110" r="AB2">
        <v>1315</v>
      </c>
      <c t="s" s="110" r="AC2">
        <v>1316</v>
      </c>
      <c t="s" s="110" r="AD2">
        <v>1322</v>
      </c>
      <c t="s" s="110" r="AE2">
        <v>1315</v>
      </c>
      <c t="s" s="110" r="AF2">
        <v>1323</v>
      </c>
      <c t="s" s="110" r="AG2">
        <v>1315</v>
      </c>
      <c t="s" s="110" r="AH2">
        <v>1324</v>
      </c>
      <c t="s" s="110" r="AI2">
        <v>1315</v>
      </c>
      <c t="s" s="110" r="AJ2">
        <v>1315</v>
      </c>
      <c t="s" s="110" r="AK2">
        <v>1315</v>
      </c>
      <c t="s" s="110" r="AL2">
        <v>1315</v>
      </c>
      <c t="s" s="110" r="AM2">
        <v>1315</v>
      </c>
      <c t="s" s="110" r="AN2">
        <v>1315</v>
      </c>
      <c t="s" s="110" r="AO2">
        <v>1322</v>
      </c>
      <c t="s" s="110" r="AP2">
        <v>1315</v>
      </c>
      <c t="s" s="110" r="AQ2">
        <v>1325</v>
      </c>
      <c t="s" s="110" r="AR2">
        <v>1315</v>
      </c>
      <c t="s" s="110" r="AS2">
        <v>1315</v>
      </c>
      <c t="s" s="110" r="AT2">
        <v>1326</v>
      </c>
      <c t="s" s="110" r="AU2">
        <v>1315</v>
      </c>
      <c t="s" s="110" r="AV2">
        <v>1315</v>
      </c>
      <c t="s" s="110" r="AW2">
        <v>1315</v>
      </c>
      <c t="s" s="110" r="AX2">
        <v>1315</v>
      </c>
      <c t="s" s="110" r="AY2">
        <v>1327</v>
      </c>
      <c t="s" s="110" r="AZ2">
        <v>1328</v>
      </c>
      <c t="s" s="110" r="BA2">
        <v>1315</v>
      </c>
      <c t="s" s="110" r="BB2">
        <v>1328</v>
      </c>
      <c t="s" s="110" r="BC2">
        <v>1315</v>
      </c>
      <c t="s" s="110" r="BD2">
        <v>1329</v>
      </c>
      <c t="s" s="110" r="BE2">
        <v>1315</v>
      </c>
      <c t="s" s="110" r="BF2">
        <v>1330</v>
      </c>
      <c t="s" s="110" r="BG2">
        <v>1331</v>
      </c>
      <c t="s" s="110" r="BH2">
        <v>1324</v>
      </c>
      <c t="s" s="110" r="BI2">
        <v>1315</v>
      </c>
      <c t="s" s="110" r="BJ2">
        <v>1316</v>
      </c>
      <c t="s" s="110" r="BK2">
        <v>1332</v>
      </c>
      <c t="s" s="110" r="BL2">
        <v>1333</v>
      </c>
      <c t="s" s="110" r="BM2">
        <v>1334</v>
      </c>
      <c t="s" s="110" r="BN2">
        <v>1315</v>
      </c>
      <c t="s" s="110" r="BO2">
        <v>1335</v>
      </c>
      <c t="s" s="110" r="BP2">
        <v>1333</v>
      </c>
      <c t="s" s="110" r="BQ2">
        <v>1320</v>
      </c>
      <c t="s" s="110" r="BR2">
        <v>1315</v>
      </c>
      <c t="s" s="110" r="BS2">
        <v>1332</v>
      </c>
      <c t="s" s="110" r="BT2">
        <v>1316</v>
      </c>
      <c t="s" s="110" r="BU2">
        <v>1318</v>
      </c>
      <c t="s" s="110" r="BV2">
        <v>1315</v>
      </c>
      <c t="s" s="110" r="BW2">
        <v>1315</v>
      </c>
      <c t="s" s="110" r="BX2">
        <v>1336</v>
      </c>
      <c t="s" s="110" r="BY2">
        <v>1315</v>
      </c>
      <c t="s" s="110" r="BZ2">
        <v>1315</v>
      </c>
      <c t="s" s="110" r="CA2">
        <v>1315</v>
      </c>
      <c t="s" s="110" r="CB2">
        <v>1315</v>
      </c>
      <c t="s" s="110" r="CC2">
        <v>1337</v>
      </c>
      <c t="s" s="110" r="CD2">
        <v>1315</v>
      </c>
      <c t="s" s="110" r="CE2">
        <v>1328</v>
      </c>
      <c t="s" s="110" r="CF2">
        <v>1338</v>
      </c>
      <c t="s" s="110" r="CG2">
        <v>1339</v>
      </c>
      <c t="s" s="110" r="CH2">
        <v>1315</v>
      </c>
      <c t="s" s="110" r="CI2">
        <v>1315</v>
      </c>
      <c t="s" s="110" r="CJ2">
        <v>1315</v>
      </c>
      <c t="s" s="110" r="CK2">
        <v>1340</v>
      </c>
      <c t="s" s="110" r="CL2">
        <v>1315</v>
      </c>
      <c t="s" s="110" r="CM2">
        <v>1318</v>
      </c>
      <c t="s" s="110" r="CN2">
        <v>1315</v>
      </c>
      <c t="s" s="110" r="CO2">
        <v>1315</v>
      </c>
      <c t="s" s="110" r="CP2">
        <v>1315</v>
      </c>
      <c t="s" s="110" r="CQ2">
        <v>1315</v>
      </c>
      <c t="s" s="110" r="CR2">
        <v>1341</v>
      </c>
      <c t="s" s="110" r="CS2">
        <v>1325</v>
      </c>
      <c t="s" s="110" r="CT2">
        <v>1342</v>
      </c>
      <c t="s" s="110" r="CU2">
        <v>1339</v>
      </c>
      <c t="s" s="110" r="CV2">
        <v>1315</v>
      </c>
      <c t="s" s="110" r="CW2">
        <v>1315</v>
      </c>
      <c t="s" s="110" r="CX2">
        <v>1343</v>
      </c>
      <c t="s" s="110" r="CY2">
        <v>1344</v>
      </c>
      <c t="s" s="110" r="CZ2">
        <v>1315</v>
      </c>
      <c t="s" s="110" r="DA2">
        <v>1315</v>
      </c>
      <c t="s" s="110" r="DB2">
        <v>1344</v>
      </c>
      <c t="s" s="110" r="DC2">
        <v>1332</v>
      </c>
      <c t="s" s="110" r="DD2">
        <v>1315</v>
      </c>
      <c t="s" s="110" r="DE2">
        <v>1315</v>
      </c>
      <c t="s" s="110" r="DF2">
        <v>1315</v>
      </c>
      <c t="s" s="110" r="DG2">
        <v>1315</v>
      </c>
      <c t="s" s="110" r="DH2">
        <v>1339</v>
      </c>
      <c t="s" s="110" r="DI2">
        <v>1315</v>
      </c>
      <c t="s" s="110" r="DJ2">
        <v>1315</v>
      </c>
      <c t="s" s="110" r="DK2">
        <v>1315</v>
      </c>
      <c t="s" s="110" r="DL2">
        <v>1345</v>
      </c>
      <c t="s" s="110" r="DM2">
        <v>1322</v>
      </c>
      <c t="s" s="110" r="DN2">
        <v>1315</v>
      </c>
      <c t="s" s="110" r="DO2">
        <v>1346</v>
      </c>
      <c t="s" s="110" r="DP2">
        <v>1322</v>
      </c>
      <c t="s" s="110" r="DQ2">
        <v>1328</v>
      </c>
      <c t="s" s="110" r="DR2">
        <v>1315</v>
      </c>
      <c t="s" s="110" r="DS2">
        <v>1315</v>
      </c>
      <c t="s" s="110" r="DT2">
        <v>1325</v>
      </c>
      <c t="s" s="110" r="DU2">
        <v>1315</v>
      </c>
      <c t="s" s="110" r="DV2">
        <v>1315</v>
      </c>
      <c t="s" s="110" r="DW2">
        <v>1324</v>
      </c>
      <c t="s" s="110" r="DX2">
        <v>1347</v>
      </c>
      <c t="s" s="110" r="DY2">
        <v>1343</v>
      </c>
      <c t="s" s="110" r="DZ2">
        <v>1343</v>
      </c>
      <c t="s" s="110" r="EA2">
        <v>1343</v>
      </c>
      <c t="s" s="110" r="EB2">
        <v>1348</v>
      </c>
      <c t="s" s="110" r="EC2">
        <v>1343</v>
      </c>
    </row>
    <row customHeight="1" r="3" ht="20.25">
      <c t="s" s="4" r="A3">
        <v>1317</v>
      </c>
      <c t="s" s="4" r="B3">
        <v>1322</v>
      </c>
      <c t="s" s="4" r="C3">
        <v>1325</v>
      </c>
      <c t="s" s="4" r="D3">
        <v>1349</v>
      </c>
      <c t="s" s="4" r="E3">
        <v>1320</v>
      </c>
      <c t="s" s="4" r="F3">
        <v>1328</v>
      </c>
      <c t="s" s="4" r="G3">
        <v>1320</v>
      </c>
      <c t="s" s="4" r="H3">
        <v>1350</v>
      </c>
      <c t="s" s="4" r="I3">
        <v>1320</v>
      </c>
      <c t="s" s="4" r="J3">
        <v>1349</v>
      </c>
      <c t="s" s="4" r="K3">
        <v>1351</v>
      </c>
      <c t="s" s="4" r="L3">
        <v>1325</v>
      </c>
      <c t="s" s="4" r="M3">
        <v>1325</v>
      </c>
      <c t="s" s="4" r="N3">
        <v>1325</v>
      </c>
      <c t="s" s="4" r="O3">
        <v>1349</v>
      </c>
      <c t="s" s="4" r="P3">
        <v>1318</v>
      </c>
      <c t="s" s="4" r="Q3">
        <v>1352</v>
      </c>
      <c t="s" s="4" r="R3">
        <v>1325</v>
      </c>
      <c t="s" s="4" r="S3">
        <v>1334</v>
      </c>
      <c t="s" s="4" r="T3">
        <v>1349</v>
      </c>
      <c t="s" s="4" r="U3">
        <v>1322</v>
      </c>
      <c t="s" s="4" r="V3">
        <v>1353</v>
      </c>
      <c t="s" s="4" r="W3">
        <v>1325</v>
      </c>
      <c t="s" s="4" r="X3">
        <v>1325</v>
      </c>
      <c t="s" s="4" r="Y3">
        <v>1320</v>
      </c>
      <c t="s" s="4" r="Z3">
        <v>1346</v>
      </c>
      <c t="s" s="4" r="AA3">
        <v>1315</v>
      </c>
      <c t="s" s="4" r="AB3">
        <v>1334</v>
      </c>
      <c t="s" s="4" r="AC3">
        <v>1322</v>
      </c>
      <c t="s" s="4" r="AD3">
        <v>1354</v>
      </c>
      <c t="s" s="4" r="AE3">
        <v>1316</v>
      </c>
      <c t="s" s="4" r="AF3">
        <v>1315</v>
      </c>
      <c t="s" s="4" r="AG3">
        <v>1325</v>
      </c>
      <c t="s" s="4" r="AH3">
        <v>1317</v>
      </c>
      <c t="s" s="4" r="AI3">
        <v>1328</v>
      </c>
      <c t="s" s="4" r="AJ3">
        <v>1322</v>
      </c>
      <c t="s" s="4" r="AK3">
        <v>1325</v>
      </c>
      <c t="s" s="4" r="AL3">
        <v>1322</v>
      </c>
      <c t="s" s="4" r="AM3">
        <v>1322</v>
      </c>
      <c t="s" s="4" r="AN3">
        <v>1325</v>
      </c>
      <c t="s" s="4" r="AO3">
        <v>1354</v>
      </c>
      <c t="s" s="4" r="AP3">
        <v>1355</v>
      </c>
      <c t="s" s="4" r="AQ3">
        <v>1334</v>
      </c>
      <c t="s" s="4" r="AR3">
        <v>1352</v>
      </c>
      <c t="s" s="4" r="AS3">
        <v>1328</v>
      </c>
      <c t="s" s="4" r="AT3">
        <v>1342</v>
      </c>
      <c t="s" s="4" r="AU3">
        <v>1325</v>
      </c>
      <c t="s" s="4" r="AV3">
        <v>1316</v>
      </c>
      <c t="s" s="4" r="AW3">
        <v>1318</v>
      </c>
      <c t="s" s="4" r="AX3">
        <v>1328</v>
      </c>
      <c t="s" s="4" r="AY3">
        <v>1356</v>
      </c>
      <c t="s" s="4" r="AZ3">
        <v>1325</v>
      </c>
      <c t="s" s="4" r="BA3">
        <v>1325</v>
      </c>
      <c t="s" s="4" r="BB3">
        <v>1334</v>
      </c>
      <c t="s" s="4" r="BC3">
        <v>1325</v>
      </c>
      <c t="s" s="4" r="BD3">
        <v>1357</v>
      </c>
      <c t="s" s="4" r="BE3">
        <v>1325</v>
      </c>
      <c t="s" s="4" r="BF3">
        <v>1358</v>
      </c>
      <c t="s" s="4" r="BG3">
        <v>1359</v>
      </c>
      <c t="s" s="4" r="BH3">
        <v>1317</v>
      </c>
      <c t="s" s="4" r="BI3">
        <v>1325</v>
      </c>
      <c t="s" s="4" r="BJ3">
        <v>1338</v>
      </c>
      <c t="s" s="4" r="BK3">
        <v>1333</v>
      </c>
      <c t="s" s="4" r="BL3">
        <v>1360</v>
      </c>
      <c t="s" s="4" r="BM3">
        <v>1361</v>
      </c>
      <c t="s" s="4" r="BN3">
        <v>1353</v>
      </c>
      <c t="s" s="4" r="BO3">
        <v>1362</v>
      </c>
      <c t="s" s="4" r="BP3">
        <v>1344</v>
      </c>
      <c t="s" s="4" r="BQ3">
        <v>1314</v>
      </c>
      <c t="s" s="4" r="BR3">
        <v>1318</v>
      </c>
      <c t="s" s="4" r="BS3">
        <v>1333</v>
      </c>
      <c t="s" s="4" r="BT3">
        <v>1338</v>
      </c>
      <c t="s" s="4" r="BU3">
        <v>1316</v>
      </c>
      <c t="s" s="4" r="BV3">
        <v>1346</v>
      </c>
      <c t="s" s="4" r="BW3">
        <v>1330</v>
      </c>
      <c t="s" s="4" r="BX3">
        <v>1363</v>
      </c>
      <c t="s" s="4" r="BY3">
        <v>1325</v>
      </c>
      <c t="s" s="4" r="BZ3">
        <v>1328</v>
      </c>
      <c t="s" s="4" r="CA3">
        <v>1325</v>
      </c>
      <c t="s" s="4" r="CB3">
        <v>1320</v>
      </c>
      <c t="s" s="4" r="CC3">
        <v>1329</v>
      </c>
      <c t="s" s="4" r="CD3">
        <v>1316</v>
      </c>
      <c t="s" s="4" r="CE3">
        <v>1334</v>
      </c>
      <c t="s" s="4" r="CF3">
        <v>1361</v>
      </c>
      <c t="s" s="4" r="CG3">
        <v>1314</v>
      </c>
      <c t="s" s="4" r="CH3">
        <v>1328</v>
      </c>
      <c t="s" s="4" r="CI3">
        <v>1349</v>
      </c>
      <c t="s" s="4" r="CJ3">
        <v>1352</v>
      </c>
      <c t="s" s="4" r="CK3">
        <v>1364</v>
      </c>
      <c t="s" s="4" r="CL3">
        <v>1334</v>
      </c>
      <c t="s" s="4" r="CM3">
        <v>1320</v>
      </c>
      <c t="s" s="4" r="CN3">
        <v>1352</v>
      </c>
      <c t="s" s="4" r="CO3">
        <v>1328</v>
      </c>
      <c t="s" s="4" r="CP3">
        <v>1326</v>
      </c>
      <c t="s" s="4" r="CQ3">
        <v>1334</v>
      </c>
      <c t="s" s="4" r="CR3">
        <v>1365</v>
      </c>
      <c t="s" s="4" r="CS3">
        <v>1320</v>
      </c>
      <c t="s" s="4" r="CT3">
        <v>1366</v>
      </c>
      <c t="s" s="4" r="CU3">
        <v>1315</v>
      </c>
      <c t="s" s="4" r="CV3">
        <v>1361</v>
      </c>
      <c t="s" s="4" r="CW3">
        <v>1328</v>
      </c>
      <c t="s" s="4" r="CX3">
        <v>1315</v>
      </c>
      <c t="s" s="4" r="CY3">
        <v>1326</v>
      </c>
      <c t="s" s="4" r="CZ3">
        <v>1325</v>
      </c>
      <c t="s" s="4" r="DA3">
        <v>1349</v>
      </c>
      <c t="s" s="4" r="DB3">
        <v>1329</v>
      </c>
      <c t="s" s="4" r="DC3">
        <v>1333</v>
      </c>
      <c t="s" s="4" r="DD3">
        <v>1325</v>
      </c>
      <c t="s" s="4" r="DE3">
        <v>1328</v>
      </c>
      <c t="s" s="4" r="DF3">
        <v>1328</v>
      </c>
      <c t="s" s="4" r="DG3">
        <v>1320</v>
      </c>
      <c t="s" s="4" r="DH3">
        <v>1315</v>
      </c>
      <c t="s" s="4" r="DI3">
        <v>1325</v>
      </c>
      <c t="s" s="4" r="DJ3">
        <v>1316</v>
      </c>
      <c t="s" s="4" r="DK3">
        <v>1352</v>
      </c>
      <c t="s" s="4" r="DL3">
        <v>1315</v>
      </c>
      <c t="s" s="4" r="DM3">
        <v>1354</v>
      </c>
      <c t="s" s="4" r="DN3">
        <v>1318</v>
      </c>
      <c t="s" s="4" r="DO3">
        <v>1326</v>
      </c>
      <c t="s" s="4" r="DP3">
        <v>1354</v>
      </c>
      <c t="s" s="4" r="DQ3">
        <v>1315</v>
      </c>
      <c t="s" s="4" r="DR3">
        <v>1325</v>
      </c>
      <c t="s" s="4" r="DS3">
        <v>1352</v>
      </c>
      <c t="s" s="4" r="DT3">
        <v>1322</v>
      </c>
      <c t="s" s="4" r="DU3">
        <v>1367</v>
      </c>
      <c t="s" s="4" r="DV3">
        <v>1325</v>
      </c>
      <c t="s" s="4" r="DW3">
        <v>1317</v>
      </c>
      <c t="s" s="4" r="DX3">
        <v>1330</v>
      </c>
      <c t="s" s="4" r="DY3">
        <v>1315</v>
      </c>
      <c t="s" s="4" r="DZ3">
        <v>1323</v>
      </c>
      <c t="s" s="4" r="EA3">
        <v>1315</v>
      </c>
      <c t="s" s="4" r="EB3">
        <v>1339</v>
      </c>
      <c t="s" s="4" r="EC3">
        <v>1315</v>
      </c>
    </row>
    <row customHeight="1" r="4" ht="20.25">
      <c t="s" s="4" r="A4">
        <v>1349</v>
      </c>
      <c t="s" s="4" r="B4">
        <v>1354</v>
      </c>
      <c t="s" s="4" r="C4">
        <v>1318</v>
      </c>
      <c t="s" s="4" r="D4">
        <v>1361</v>
      </c>
      <c t="s" s="4" r="E4">
        <v>1361</v>
      </c>
      <c t="s" s="4" r="F4">
        <v>1368</v>
      </c>
      <c t="s" s="4" r="G4">
        <v>1322</v>
      </c>
      <c t="s" s="4" r="H4">
        <v>1369</v>
      </c>
      <c t="s" s="4" r="I4">
        <v>1367</v>
      </c>
      <c t="s" s="4" r="J4">
        <v>1322</v>
      </c>
      <c t="s" s="4" r="K4">
        <v>1349</v>
      </c>
      <c t="s" s="4" r="L4">
        <v>1328</v>
      </c>
      <c t="s" s="4" r="M4">
        <v>1316</v>
      </c>
      <c t="s" s="4" r="N4">
        <v>1320</v>
      </c>
      <c t="s" s="4" r="O4">
        <v>1322</v>
      </c>
      <c t="s" s="4" r="P4">
        <v>1334</v>
      </c>
      <c t="s" s="4" r="Q4">
        <v>1325</v>
      </c>
      <c t="s" s="4" r="R4">
        <v>1334</v>
      </c>
      <c t="s" s="4" r="S4">
        <v>1370</v>
      </c>
      <c t="s" s="4" r="T4">
        <v>1322</v>
      </c>
      <c t="s" s="4" r="U4">
        <v>1354</v>
      </c>
      <c t="s" s="4" r="V4">
        <v>1371</v>
      </c>
      <c t="s" s="4" r="W4">
        <v>1318</v>
      </c>
      <c t="s" s="4" r="X4">
        <v>1328</v>
      </c>
      <c t="s" s="4" r="Y4">
        <v>1355</v>
      </c>
      <c t="s" s="4" r="Z4">
        <v>1325</v>
      </c>
      <c t="s" s="4" r="AA4">
        <v>1325</v>
      </c>
      <c t="s" s="4" r="AB4">
        <v>1372</v>
      </c>
      <c t="s" s="4" r="AC4">
        <v>1354</v>
      </c>
      <c t="s" s="4" r="AD4">
        <v>1342</v>
      </c>
      <c t="s" s="4" r="AE4">
        <v>1320</v>
      </c>
      <c t="s" s="4" r="AF4">
        <v>1334</v>
      </c>
      <c t="s" s="4" r="AG4">
        <v>1328</v>
      </c>
      <c t="s" s="4" r="AH4">
        <v>1373</v>
      </c>
      <c t="s" s="4" r="AI4">
        <v>1320</v>
      </c>
      <c t="s" s="4" r="AJ4">
        <v>1354</v>
      </c>
      <c t="s" s="4" r="AK4">
        <v>1318</v>
      </c>
      <c t="s" s="4" r="AL4">
        <v>1354</v>
      </c>
      <c t="s" s="4" r="AM4">
        <v>1354</v>
      </c>
      <c t="s" s="4" r="AN4">
        <v>1334</v>
      </c>
      <c t="s" s="4" r="AO4">
        <v>1333</v>
      </c>
      <c t="s" s="4" r="AP4">
        <v>1334</v>
      </c>
      <c t="s" s="4" r="AQ4">
        <v>1370</v>
      </c>
      <c t="s" s="4" r="AR4">
        <v>1325</v>
      </c>
      <c t="s" s="4" r="AS4">
        <v>1320</v>
      </c>
      <c t="s" s="4" r="AT4">
        <v>1357</v>
      </c>
      <c t="s" s="4" r="AU4">
        <v>1318</v>
      </c>
      <c t="s" s="4" r="AV4">
        <v>1334</v>
      </c>
      <c t="s" s="4" r="AW4">
        <v>1349</v>
      </c>
      <c t="s" s="4" r="AX4">
        <v>1316</v>
      </c>
      <c t="s" s="4" r="AY4">
        <v>1374</v>
      </c>
      <c t="s" s="4" r="AZ4">
        <v>1375</v>
      </c>
      <c t="s" s="4" r="BA4">
        <v>1314</v>
      </c>
      <c t="s" s="4" r="BB4">
        <v>1376</v>
      </c>
      <c t="s" s="4" r="BC4">
        <v>1334</v>
      </c>
      <c t="s" s="4" r="BD4">
        <v>1362</v>
      </c>
      <c t="s" s="4" r="BE4">
        <v>1320</v>
      </c>
      <c t="s" s="4" r="BF4">
        <v>1377</v>
      </c>
      <c t="s" s="4" r="BG4">
        <v>1326</v>
      </c>
      <c t="s" s="4" r="BH4">
        <v>1373</v>
      </c>
      <c t="s" s="4" r="BI4">
        <v>1334</v>
      </c>
      <c t="s" s="4" r="BJ4">
        <v>1361</v>
      </c>
      <c t="s" s="4" r="BK4">
        <v>1344</v>
      </c>
      <c t="s" s="4" r="BL4">
        <v>1326</v>
      </c>
      <c t="s" s="4" r="BM4">
        <v>1378</v>
      </c>
      <c t="s" s="4" r="BN4">
        <v>1349</v>
      </c>
      <c t="s" s="4" r="BO4">
        <v>1379</v>
      </c>
      <c t="s" s="4" r="BP4">
        <v>1326</v>
      </c>
      <c t="s" s="4" r="BQ4">
        <v>1361</v>
      </c>
      <c t="s" s="4" r="BR4">
        <v>1320</v>
      </c>
      <c t="s" s="4" r="BS4">
        <v>1344</v>
      </c>
      <c t="s" s="4" r="BT4">
        <v>1380</v>
      </c>
      <c t="s" s="4" r="BU4">
        <v>1331</v>
      </c>
      <c t="s" s="4" r="BV4">
        <v>1344</v>
      </c>
      <c t="s" s="4" r="BW4">
        <v>1381</v>
      </c>
      <c t="s" s="4" r="BX4">
        <v>1320</v>
      </c>
      <c t="s" s="4" r="BY4">
        <v>1316</v>
      </c>
      <c t="s" s="4" r="BZ4">
        <v>1382</v>
      </c>
      <c t="s" s="4" r="CA4">
        <v>1328</v>
      </c>
      <c t="s" s="4" r="CB4">
        <v>1376</v>
      </c>
      <c t="s" s="4" r="CC4">
        <v>1381</v>
      </c>
      <c t="s" s="4" r="CD4">
        <v>1368</v>
      </c>
      <c t="s" s="4" r="CE4">
        <v>1383</v>
      </c>
      <c t="s" s="4" r="CF4">
        <v>1359</v>
      </c>
      <c t="s" s="4" r="CG4">
        <v>1332</v>
      </c>
      <c t="s" s="4" r="CH4">
        <v>1334</v>
      </c>
      <c t="s" s="4" r="CI4">
        <v>1384</v>
      </c>
      <c t="s" s="4" r="CJ4">
        <v>1328</v>
      </c>
      <c t="s" s="4" r="CK4">
        <v>1385</v>
      </c>
      <c t="s" s="4" r="CL4">
        <v>1367</v>
      </c>
      <c t="s" s="4" r="CM4">
        <v>1367</v>
      </c>
      <c t="s" s="4" r="CN4">
        <v>1316</v>
      </c>
      <c t="s" s="4" r="CO4">
        <v>1314</v>
      </c>
      <c t="s" s="4" r="CP4">
        <v>1330</v>
      </c>
      <c t="s" s="4" r="CQ4">
        <v>1367</v>
      </c>
      <c t="s" s="4" r="CR4">
        <v>1386</v>
      </c>
      <c t="s" s="4" r="CS4">
        <v>1381</v>
      </c>
      <c t="s" s="4" r="CT4">
        <v>1341</v>
      </c>
      <c t="s" s="4" r="CU4">
        <v>1334</v>
      </c>
      <c t="s" s="4" r="CV4">
        <v>1326</v>
      </c>
      <c t="s" s="4" r="CW4">
        <v>1368</v>
      </c>
      <c t="s" s="4" r="CX4">
        <v>1325</v>
      </c>
      <c t="s" s="4" r="CY4">
        <v>1330</v>
      </c>
      <c t="s" s="4" r="CZ4">
        <v>1334</v>
      </c>
      <c t="s" s="4" r="DA4">
        <v>1317</v>
      </c>
      <c t="s" s="4" r="DB4">
        <v>1342</v>
      </c>
      <c t="s" s="4" r="DC4">
        <v>1344</v>
      </c>
      <c t="s" s="4" r="DD4">
        <v>1367</v>
      </c>
      <c t="s" s="4" r="DE4">
        <v>1334</v>
      </c>
      <c t="s" s="4" r="DF4">
        <v>1320</v>
      </c>
      <c t="s" s="4" r="DG4">
        <v>1322</v>
      </c>
      <c t="s" s="4" r="DH4">
        <v>1334</v>
      </c>
      <c t="s" s="4" r="DI4">
        <v>1320</v>
      </c>
      <c t="s" s="4" r="DJ4">
        <v>1368</v>
      </c>
      <c t="s" s="4" r="DK4">
        <v>1318</v>
      </c>
      <c t="s" s="4" r="DL4">
        <v>1325</v>
      </c>
      <c t="s" s="4" r="DM4">
        <v>1338</v>
      </c>
      <c t="s" s="4" r="DN4">
        <v>1328</v>
      </c>
      <c t="s" s="4" r="DO4">
        <v>1387</v>
      </c>
      <c t="s" s="4" r="DP4">
        <v>1332</v>
      </c>
      <c t="s" s="4" r="DQ4">
        <v>1325</v>
      </c>
      <c t="s" s="4" r="DR4">
        <v>1328</v>
      </c>
      <c t="s" s="4" r="DS4">
        <v>1325</v>
      </c>
      <c t="s" s="4" r="DT4">
        <v>1354</v>
      </c>
      <c t="s" s="4" r="DU4">
        <v>1334</v>
      </c>
      <c t="s" s="4" r="DV4">
        <v>1355</v>
      </c>
      <c t="s" s="4" r="DW4">
        <v>1313</v>
      </c>
      <c t="s" s="4" r="DX4">
        <v>1388</v>
      </c>
      <c t="s" s="4" r="DY4">
        <v>1328</v>
      </c>
      <c t="s" s="4" r="DZ4">
        <v>1335</v>
      </c>
      <c t="s" s="4" r="EA4">
        <v>1346</v>
      </c>
      <c t="s" s="4" r="EB4">
        <v>1389</v>
      </c>
      <c t="s" s="4" r="EC4">
        <v>1346</v>
      </c>
    </row>
    <row customHeight="1" r="5" ht="20.25">
      <c t="s" s="4" r="A5">
        <v>1315</v>
      </c>
      <c t="s" s="4" r="B5">
        <v>1332</v>
      </c>
      <c t="s" s="4" r="C5">
        <v>1316</v>
      </c>
      <c t="s" s="4" r="D5">
        <v>1390</v>
      </c>
      <c t="s" s="4" r="E5">
        <v>1326</v>
      </c>
      <c t="s" s="4" r="F5">
        <v>1391</v>
      </c>
      <c t="s" s="4" r="G5">
        <v>1354</v>
      </c>
      <c t="s" s="4" r="H5">
        <v>1392</v>
      </c>
      <c t="s" s="4" r="I5">
        <v>1351</v>
      </c>
      <c t="s" s="4" r="J5">
        <v>1354</v>
      </c>
      <c t="s" s="4" r="K5">
        <v>1322</v>
      </c>
      <c t="s" s="4" r="L5">
        <v>1393</v>
      </c>
      <c t="s" s="4" r="M5">
        <v>1320</v>
      </c>
      <c t="s" s="4" r="N5">
        <v>1334</v>
      </c>
      <c t="s" s="4" r="O5">
        <v>1354</v>
      </c>
      <c t="s" s="4" r="P5">
        <v>1370</v>
      </c>
      <c t="s" s="4" r="Q5">
        <v>1328</v>
      </c>
      <c t="s" s="4" r="R5">
        <v>1368</v>
      </c>
      <c t="s" s="4" r="S5">
        <v>1367</v>
      </c>
      <c t="s" s="4" r="T5">
        <v>1354</v>
      </c>
      <c t="s" s="4" r="U5">
        <v>1326</v>
      </c>
      <c t="s" s="4" r="V5">
        <v>1314</v>
      </c>
      <c t="s" s="4" r="W5">
        <v>1316</v>
      </c>
      <c t="s" s="4" r="X5">
        <v>1320</v>
      </c>
      <c t="s" s="4" r="Y5">
        <v>1334</v>
      </c>
      <c t="s" s="4" r="Z5">
        <v>1322</v>
      </c>
      <c t="s" s="4" r="AA5">
        <v>1316</v>
      </c>
      <c t="s" s="4" r="AB5">
        <v>1389</v>
      </c>
      <c t="s" s="4" r="AC5">
        <v>1338</v>
      </c>
      <c t="s" s="4" r="AD5">
        <v>1388</v>
      </c>
      <c t="s" s="4" r="AE5">
        <v>1368</v>
      </c>
      <c t="s" s="4" r="AF5">
        <v>1322</v>
      </c>
      <c t="s" s="4" r="AG5">
        <v>1368</v>
      </c>
      <c t="s" s="4" r="AH5">
        <v>1394</v>
      </c>
      <c t="s" s="4" r="AI5">
        <v>1334</v>
      </c>
      <c t="s" s="4" r="AJ5">
        <v>1326</v>
      </c>
      <c t="s" s="4" r="AK5">
        <v>1316</v>
      </c>
      <c t="s" s="4" r="AL5">
        <v>1381</v>
      </c>
      <c t="s" s="4" r="AM5">
        <v>1338</v>
      </c>
      <c t="s" s="4" r="AN5">
        <v>1368</v>
      </c>
      <c t="s" s="4" r="AO5">
        <v>1330</v>
      </c>
      <c t="s" s="4" r="AP5">
        <v>1389</v>
      </c>
      <c t="s" s="4" r="AQ5">
        <v>1331</v>
      </c>
      <c t="s" s="4" r="AR5">
        <v>1334</v>
      </c>
      <c t="s" s="4" r="AS5">
        <v>1334</v>
      </c>
      <c t="s" s="4" r="AT5">
        <v>1362</v>
      </c>
      <c t="s" s="4" r="AU5">
        <v>1395</v>
      </c>
      <c t="s" s="4" r="AV5">
        <v>1367</v>
      </c>
      <c t="s" s="4" r="AW5">
        <v>1341</v>
      </c>
      <c t="s" s="4" r="AX5">
        <v>1334</v>
      </c>
      <c t="s" s="4" r="AY5">
        <v>1396</v>
      </c>
      <c t="s" s="4" r="AZ5">
        <v>1359</v>
      </c>
      <c t="s" s="4" r="BA5">
        <v>1334</v>
      </c>
      <c t="s" s="4" r="BB5">
        <v>1367</v>
      </c>
      <c t="s" s="4" r="BC5">
        <v>1370</v>
      </c>
      <c t="s" s="4" r="BD5">
        <v>1397</v>
      </c>
      <c t="s" s="4" r="BE5">
        <v>1361</v>
      </c>
      <c t="s" s="4" r="BF5">
        <v>1323</v>
      </c>
      <c t="s" s="4" r="BG5">
        <v>1398</v>
      </c>
      <c t="s" s="4" r="BH5">
        <v>1394</v>
      </c>
      <c t="s" s="4" r="BI5">
        <v>1367</v>
      </c>
      <c t="s" s="4" r="BJ5">
        <v>1378</v>
      </c>
      <c t="s" s="4" r="BK5">
        <v>1360</v>
      </c>
      <c t="s" s="4" r="BL5">
        <v>1329</v>
      </c>
      <c t="s" s="4" r="BM5">
        <v>1399</v>
      </c>
      <c t="s" s="4" r="BN5">
        <v>1377</v>
      </c>
      <c t="s" s="4" r="BO5">
        <v>1400</v>
      </c>
      <c t="s" s="4" r="BP5">
        <v>1337</v>
      </c>
      <c t="s" s="4" r="BQ5">
        <v>1335</v>
      </c>
      <c t="s" s="4" r="BR5">
        <v>1334</v>
      </c>
      <c t="s" s="4" r="BS5">
        <v>1401</v>
      </c>
      <c t="s" s="4" r="BT5">
        <v>1386</v>
      </c>
      <c t="s" s="4" r="BU5">
        <v>1349</v>
      </c>
      <c t="s" s="4" r="BV5">
        <v>1326</v>
      </c>
      <c t="s" s="4" r="BW5">
        <v>1362</v>
      </c>
      <c t="s" s="4" r="BX5">
        <v>1322</v>
      </c>
      <c t="s" s="4" r="BY5">
        <v>1320</v>
      </c>
      <c t="s" s="4" r="BZ5">
        <v>1371</v>
      </c>
      <c t="s" s="4" r="CA5">
        <v>1320</v>
      </c>
      <c t="s" s="4" r="CB5">
        <v>1338</v>
      </c>
      <c t="s" s="4" r="CC5">
        <v>1399</v>
      </c>
      <c t="s" s="4" r="CD5">
        <v>1367</v>
      </c>
      <c t="s" s="4" r="CE5">
        <v>1367</v>
      </c>
      <c t="s" s="4" r="CF5">
        <v>1402</v>
      </c>
      <c t="s" s="4" r="CG5">
        <v>1329</v>
      </c>
      <c t="s" s="4" r="CH5">
        <v>1403</v>
      </c>
      <c t="s" s="4" r="CI5">
        <v>1377</v>
      </c>
      <c t="s" s="4" r="CJ5">
        <v>1320</v>
      </c>
      <c t="s" s="4" r="CK5">
        <v>1404</v>
      </c>
      <c t="s" s="4" r="CL5">
        <v>1322</v>
      </c>
      <c t="s" s="4" r="CM5">
        <v>1351</v>
      </c>
      <c t="s" s="4" r="CN5">
        <v>1368</v>
      </c>
      <c t="s" s="4" r="CO5">
        <v>1368</v>
      </c>
      <c t="s" s="4" r="CP5">
        <v>1387</v>
      </c>
      <c t="s" s="4" r="CQ5">
        <v>1361</v>
      </c>
      <c t="s" s="4" r="CR5">
        <v>1345</v>
      </c>
      <c t="s" s="4" r="CS5">
        <v>1335</v>
      </c>
      <c t="s" s="4" r="CT5">
        <v>1365</v>
      </c>
      <c t="s" s="4" r="CU5">
        <v>1319</v>
      </c>
      <c t="s" s="4" r="CV5">
        <v>1336</v>
      </c>
      <c t="s" s="4" r="CW5">
        <v>1391</v>
      </c>
      <c t="s" s="4" r="CX5">
        <v>1368</v>
      </c>
      <c t="s" s="4" r="CY5">
        <v>1384</v>
      </c>
      <c t="s" s="4" r="CZ5">
        <v>1344</v>
      </c>
      <c t="s" s="4" r="DA5">
        <v>1313</v>
      </c>
      <c t="s" s="4" r="DB5">
        <v>1384</v>
      </c>
      <c t="s" s="4" r="DC5">
        <v>1360</v>
      </c>
      <c t="s" s="4" r="DD5">
        <v>1405</v>
      </c>
      <c t="s" s="4" r="DE5">
        <v>1338</v>
      </c>
      <c t="s" s="4" r="DF5">
        <v>1334</v>
      </c>
      <c t="s" s="4" r="DG5">
        <v>1354</v>
      </c>
      <c t="s" s="4" r="DH5">
        <v>1319</v>
      </c>
      <c t="s" s="4" r="DI5">
        <v>1367</v>
      </c>
      <c t="s" s="4" r="DJ5">
        <v>1370</v>
      </c>
      <c t="s" s="4" r="DK5">
        <v>1316</v>
      </c>
      <c t="s" s="4" r="DL5">
        <v>1328</v>
      </c>
      <c t="s" s="4" r="DM5">
        <v>1361</v>
      </c>
      <c t="s" s="4" r="DN5">
        <v>1320</v>
      </c>
      <c t="s" s="4" r="DO5">
        <v>1330</v>
      </c>
      <c t="s" s="4" r="DP5">
        <v>1344</v>
      </c>
      <c t="s" s="4" r="DQ5">
        <v>1320</v>
      </c>
      <c t="s" s="4" r="DR5">
        <v>1368</v>
      </c>
      <c t="s" s="4" r="DS5">
        <v>1328</v>
      </c>
      <c t="s" s="4" r="DT5">
        <v>1399</v>
      </c>
      <c t="s" s="4" r="DU5">
        <v>1319</v>
      </c>
      <c t="s" s="4" r="DV5">
        <v>1406</v>
      </c>
      <c t="s" s="4" r="DW5">
        <v>1407</v>
      </c>
      <c t="s" s="4" r="DX5">
        <v>1401</v>
      </c>
      <c t="s" s="4" r="DY5">
        <v>1334</v>
      </c>
      <c t="s" s="4" r="DZ5">
        <v>1379</v>
      </c>
      <c t="s" s="4" r="EA5">
        <v>1325</v>
      </c>
      <c t="s" s="4" r="EB5">
        <v>1408</v>
      </c>
      <c t="s" s="4" r="EC5">
        <v>1409</v>
      </c>
    </row>
    <row customHeight="1" r="6" ht="20.25">
      <c t="s" s="4" r="A6">
        <v>1407</v>
      </c>
      <c t="s" s="4" r="B6">
        <v>1326</v>
      </c>
      <c t="s" s="4" r="C6">
        <v>1368</v>
      </c>
      <c t="s" s="4" r="D6">
        <v>1378</v>
      </c>
      <c t="s" s="4" r="E6">
        <v>1336</v>
      </c>
      <c t="s" s="4" r="F6">
        <v>1367</v>
      </c>
      <c t="s" s="4" r="G6">
        <v>1330</v>
      </c>
      <c t="s" s="4" r="H6">
        <v>1322</v>
      </c>
      <c t="s" s="4" r="I6">
        <v>1322</v>
      </c>
      <c t="s" s="4" r="J6">
        <v>1338</v>
      </c>
      <c t="s" s="4" r="K6">
        <v>1354</v>
      </c>
      <c t="s" s="4" r="L6">
        <v>1314</v>
      </c>
      <c t="s" s="4" r="M6">
        <v>1395</v>
      </c>
      <c t="s" s="4" r="N6">
        <v>1322</v>
      </c>
      <c t="s" s="4" r="O6">
        <v>1338</v>
      </c>
      <c t="s" s="4" r="P6">
        <v>1367</v>
      </c>
      <c t="s" s="4" r="Q6">
        <v>1368</v>
      </c>
      <c t="s" s="4" r="R6">
        <v>1322</v>
      </c>
      <c t="s" s="4" r="S6">
        <v>1349</v>
      </c>
      <c t="s" s="4" r="T6">
        <v>1335</v>
      </c>
      <c t="s" s="4" r="U6">
        <v>1358</v>
      </c>
      <c t="s" s="4" r="V6">
        <v>1334</v>
      </c>
      <c t="s" s="4" r="W6">
        <v>1368</v>
      </c>
      <c t="s" s="4" r="X6">
        <v>1370</v>
      </c>
      <c t="s" s="4" r="Y6">
        <v>1349</v>
      </c>
      <c t="s" s="4" r="Z6">
        <v>1354</v>
      </c>
      <c t="s" s="4" r="AA6">
        <v>1410</v>
      </c>
      <c t="s" s="4" r="AB6">
        <v>1367</v>
      </c>
      <c t="s" s="4" r="AC6">
        <v>1361</v>
      </c>
      <c t="s" s="4" r="AD6">
        <v>1335</v>
      </c>
      <c t="s" s="4" r="AE6">
        <v>1349</v>
      </c>
      <c t="s" s="4" r="AF6">
        <v>1354</v>
      </c>
      <c t="s" s="4" r="AG6">
        <v>1405</v>
      </c>
      <c t="s" s="4" r="AH6">
        <v>1313</v>
      </c>
      <c t="s" s="4" r="AI6">
        <v>1403</v>
      </c>
      <c t="s" s="4" r="AJ6">
        <v>1398</v>
      </c>
      <c t="s" s="4" r="AK6">
        <v>1410</v>
      </c>
      <c t="s" s="4" r="AL6">
        <v>1335</v>
      </c>
      <c t="s" s="4" r="AM6">
        <v>1326</v>
      </c>
      <c t="s" s="4" r="AN6">
        <v>1367</v>
      </c>
      <c t="s" s="4" r="AO6">
        <v>1399</v>
      </c>
      <c t="s" s="4" r="AP6">
        <v>1367</v>
      </c>
      <c t="s" s="4" r="AQ6">
        <v>1349</v>
      </c>
      <c t="s" s="4" r="AR6">
        <v>1370</v>
      </c>
      <c t="s" s="4" r="AS6">
        <v>1367</v>
      </c>
      <c t="s" s="4" r="AT6">
        <v>1397</v>
      </c>
      <c t="s" s="4" r="AU6">
        <v>1326</v>
      </c>
      <c t="s" s="4" r="AV6">
        <v>1405</v>
      </c>
      <c t="s" s="4" r="AW6">
        <v>1345</v>
      </c>
      <c t="s" s="4" r="AX6">
        <v>1331</v>
      </c>
      <c t="s" s="4" r="AY6">
        <v>1411</v>
      </c>
      <c t="s" s="4" r="AZ6">
        <v>1331</v>
      </c>
      <c t="s" s="4" r="BA6">
        <v>1319</v>
      </c>
      <c t="s" s="4" r="BB6">
        <v>1349</v>
      </c>
      <c t="s" s="4" r="BC6">
        <v>1367</v>
      </c>
      <c t="s" s="4" r="BD6">
        <v>1412</v>
      </c>
      <c t="s" s="4" r="BE6">
        <v>1378</v>
      </c>
      <c t="s" s="4" r="BF6">
        <v>1386</v>
      </c>
      <c t="s" s="4" r="BG6">
        <v>1399</v>
      </c>
      <c t="s" s="4" r="BH6">
        <v>1313</v>
      </c>
      <c t="s" s="4" r="BI6">
        <v>1331</v>
      </c>
      <c t="s" s="4" r="BJ6">
        <v>1333</v>
      </c>
      <c t="s" s="4" r="BK6">
        <v>1401</v>
      </c>
      <c t="s" s="4" r="BL6">
        <v>1398</v>
      </c>
      <c t="s" s="4" r="BM6">
        <v>1379</v>
      </c>
      <c t="s" s="4" r="BN6">
        <v>1323</v>
      </c>
      <c t="s" s="4" r="BO6">
        <v>1413</v>
      </c>
      <c t="s" s="4" r="BP6">
        <v>1329</v>
      </c>
      <c t="s" s="4" r="BQ6">
        <v>1362</v>
      </c>
      <c t="s" s="4" r="BR6">
        <v>1335</v>
      </c>
      <c t="s" s="4" r="BS6">
        <v>1414</v>
      </c>
      <c t="s" s="4" r="BT6">
        <v>1415</v>
      </c>
      <c t="s" s="4" r="BU6">
        <v>1416</v>
      </c>
      <c t="s" s="4" r="BV6">
        <v>1398</v>
      </c>
      <c t="s" s="4" r="BW6">
        <v>1386</v>
      </c>
      <c t="s" s="4" r="BX6">
        <v>1354</v>
      </c>
      <c t="s" s="4" r="BY6">
        <v>1395</v>
      </c>
      <c t="s" s="4" r="BZ6">
        <v>1334</v>
      </c>
      <c t="s" s="4" r="CA6">
        <v>1314</v>
      </c>
      <c t="s" s="4" r="CB6">
        <v>1390</v>
      </c>
      <c t="s" s="4" r="CC6">
        <v>1323</v>
      </c>
      <c t="s" s="4" r="CD6">
        <v>1349</v>
      </c>
      <c t="s" s="4" r="CE6">
        <v>1349</v>
      </c>
      <c t="s" s="4" r="CF6">
        <v>1333</v>
      </c>
      <c t="s" s="4" r="CG6">
        <v>1398</v>
      </c>
      <c t="s" s="4" r="CH6">
        <v>1349</v>
      </c>
      <c t="s" s="4" r="CI6">
        <v>1323</v>
      </c>
      <c t="s" s="4" r="CJ6">
        <v>1368</v>
      </c>
      <c t="s" s="4" r="CK6">
        <v>1417</v>
      </c>
      <c t="s" s="4" r="CL6">
        <v>1354</v>
      </c>
      <c t="s" s="4" r="CM6">
        <v>1322</v>
      </c>
      <c t="s" s="4" r="CN6">
        <v>1367</v>
      </c>
      <c t="s" s="4" r="CO6">
        <v>1367</v>
      </c>
      <c t="s" s="4" r="CP6">
        <v>1341</v>
      </c>
      <c t="s" s="4" r="CQ6">
        <v>1418</v>
      </c>
      <c t="s" s="4" r="CR6">
        <v>1419</v>
      </c>
      <c t="s" s="4" r="CS6">
        <v>1386</v>
      </c>
      <c t="s" s="4" r="CT6">
        <v>1420</v>
      </c>
      <c t="s" s="4" r="CU6">
        <v>1403</v>
      </c>
      <c t="s" s="4" r="CV6">
        <v>1377</v>
      </c>
      <c t="s" s="4" r="CW6">
        <v>1367</v>
      </c>
      <c t="s" s="4" r="CX6">
        <v>1421</v>
      </c>
      <c t="s" s="4" r="CY6">
        <v>1386</v>
      </c>
      <c t="s" s="4" r="CZ6">
        <v>1422</v>
      </c>
      <c t="s" s="4" r="DA6">
        <v>1407</v>
      </c>
      <c t="s" s="4" r="DB6">
        <v>1381</v>
      </c>
      <c t="s" s="4" r="DC6">
        <v>1326</v>
      </c>
      <c t="s" s="4" r="DD6">
        <v>1328</v>
      </c>
      <c t="s" s="4" r="DE6">
        <v>1423</v>
      </c>
      <c t="s" s="4" r="DF6">
        <v>1403</v>
      </c>
      <c t="s" s="4" r="DG6">
        <v>1332</v>
      </c>
      <c t="s" s="4" r="DH6">
        <v>1403</v>
      </c>
      <c t="s" s="4" r="DI6">
        <v>1349</v>
      </c>
      <c t="s" s="4" r="DJ6">
        <v>1367</v>
      </c>
      <c t="s" s="4" r="DK6">
        <v>1368</v>
      </c>
      <c t="s" s="4" r="DL6">
        <v>1334</v>
      </c>
      <c t="s" s="4" r="DM6">
        <v>1337</v>
      </c>
      <c t="s" s="4" r="DN6">
        <v>1368</v>
      </c>
      <c t="s" s="4" r="DO6">
        <v>1424</v>
      </c>
      <c t="s" s="4" r="DP6">
        <v>1326</v>
      </c>
      <c t="s" s="4" r="DQ6">
        <v>1368</v>
      </c>
      <c t="s" s="4" r="DR6">
        <v>1403</v>
      </c>
      <c t="s" s="4" r="DS6">
        <v>1320</v>
      </c>
      <c t="s" s="4" r="DT6">
        <v>1425</v>
      </c>
      <c t="s" s="4" r="DU6">
        <v>1349</v>
      </c>
      <c t="s" s="4" r="DV6">
        <v>1334</v>
      </c>
      <c t="s" s="4" r="DW6">
        <v>1426</v>
      </c>
      <c t="s" s="4" r="DX6">
        <v>1333</v>
      </c>
      <c t="s" s="4" r="DY6">
        <v>1427</v>
      </c>
      <c t="s" s="4" r="DZ6">
        <v>1428</v>
      </c>
      <c t="s" s="4" r="EA6">
        <v>1328</v>
      </c>
      <c t="s" s="4" r="EB6">
        <v>1398</v>
      </c>
      <c t="s" s="4" r="EC6">
        <v>1341</v>
      </c>
    </row>
    <row customHeight="1" r="7" ht="20.25">
      <c t="s" s="4" r="A7">
        <v>1392</v>
      </c>
      <c t="s" s="4" r="B7">
        <v>1330</v>
      </c>
      <c t="s" s="4" r="C7">
        <v>1367</v>
      </c>
      <c t="s" s="4" r="D7">
        <v>1335</v>
      </c>
      <c t="s" s="4" r="E7">
        <v>1377</v>
      </c>
      <c t="s" s="4" r="F7">
        <v>1331</v>
      </c>
      <c t="s" s="4" r="G7">
        <v>1336</v>
      </c>
      <c t="s" s="4" r="H7">
        <v>1354</v>
      </c>
      <c t="s" s="4" r="I7">
        <v>1354</v>
      </c>
      <c t="s" s="4" r="J7">
        <v>1429</v>
      </c>
      <c t="s" s="4" r="K7">
        <v>1390</v>
      </c>
      <c t="s" s="4" r="L7">
        <v>1334</v>
      </c>
      <c t="s" s="4" r="M7">
        <v>1334</v>
      </c>
      <c t="s" s="4" r="N7">
        <v>1354</v>
      </c>
      <c t="s" s="4" r="O7">
        <v>1359</v>
      </c>
      <c t="s" s="4" r="P7">
        <v>1331</v>
      </c>
      <c t="s" s="4" r="Q7">
        <v>1367</v>
      </c>
      <c t="s" s="4" r="R7">
        <v>1354</v>
      </c>
      <c t="s" s="4" r="S7">
        <v>1322</v>
      </c>
      <c t="s" s="4" r="T7">
        <v>1362</v>
      </c>
      <c t="s" s="4" r="U7">
        <v>1336</v>
      </c>
      <c t="s" s="4" r="V7">
        <v>1383</v>
      </c>
      <c t="s" s="4" r="W7">
        <v>1367</v>
      </c>
      <c t="s" s="4" r="X7">
        <v>1349</v>
      </c>
      <c t="s" s="4" r="Y7">
        <v>1322</v>
      </c>
      <c t="s" s="4" r="Z7">
        <v>1332</v>
      </c>
      <c t="s" s="4" r="AA7">
        <v>1320</v>
      </c>
      <c t="s" s="4" r="AB7">
        <v>1349</v>
      </c>
      <c t="s" s="4" r="AC7">
        <v>1378</v>
      </c>
      <c t="s" s="4" r="AD7">
        <v>1386</v>
      </c>
      <c t="s" s="4" r="AE7">
        <v>1322</v>
      </c>
      <c t="s" s="4" r="AF7">
        <v>1326</v>
      </c>
      <c t="s" s="4" r="AG7">
        <v>1349</v>
      </c>
      <c t="s" s="4" r="AH7">
        <v>1407</v>
      </c>
      <c t="s" s="4" r="AI7">
        <v>1367</v>
      </c>
      <c t="s" s="4" r="AJ7">
        <v>1330</v>
      </c>
      <c t="s" s="4" r="AK7">
        <v>1320</v>
      </c>
      <c t="s" s="4" r="AL7">
        <v>1362</v>
      </c>
      <c t="s" s="4" r="AM7">
        <v>1398</v>
      </c>
      <c t="s" s="4" r="AN7">
        <v>1331</v>
      </c>
      <c t="s" s="4" r="AO7">
        <v>1362</v>
      </c>
      <c t="s" s="4" r="AP7">
        <v>1349</v>
      </c>
      <c t="s" s="4" r="AQ7">
        <v>1322</v>
      </c>
      <c t="s" s="4" r="AR7">
        <v>1331</v>
      </c>
      <c t="s" s="4" r="AS7">
        <v>1349</v>
      </c>
      <c t="s" s="4" r="AT7">
        <v>1412</v>
      </c>
      <c t="s" s="4" r="AU7">
        <v>1342</v>
      </c>
      <c t="s" s="4" r="AV7">
        <v>1349</v>
      </c>
      <c t="s" s="4" r="AW7">
        <v>1430</v>
      </c>
      <c t="s" s="4" r="AX7">
        <v>1349</v>
      </c>
      <c t="s" s="4" r="AY7">
        <v>1431</v>
      </c>
      <c t="s" s="4" r="AZ7">
        <v>1367</v>
      </c>
      <c t="s" s="4" r="BA7">
        <v>1389</v>
      </c>
      <c t="s" s="4" r="BB7">
        <v>1338</v>
      </c>
      <c t="s" s="4" r="BC7">
        <v>1331</v>
      </c>
      <c t="s" s="4" r="BD7">
        <v>1432</v>
      </c>
      <c t="s" s="4" r="BE7">
        <v>1333</v>
      </c>
      <c t="s" s="4" r="BF7">
        <v>1415</v>
      </c>
      <c t="s" s="4" r="BG7">
        <v>1425</v>
      </c>
      <c t="s" s="4" r="BH7">
        <v>1407</v>
      </c>
      <c t="s" s="4" r="BI7">
        <v>1349</v>
      </c>
      <c t="s" s="4" r="BJ7">
        <v>1344</v>
      </c>
      <c t="s" s="4" r="BK7">
        <v>1329</v>
      </c>
      <c t="s" s="4" r="BL7">
        <v>1422</v>
      </c>
      <c t="s" s="4" r="BM7">
        <v>1413</v>
      </c>
      <c t="s" s="4" r="BN7">
        <v>1386</v>
      </c>
      <c t="s" s="4" r="BO7">
        <v>1433</v>
      </c>
      <c t="s" s="4" r="BP7">
        <v>1330</v>
      </c>
      <c t="s" s="4" r="BQ7">
        <v>1428</v>
      </c>
      <c t="s" s="4" r="BR7">
        <v>1362</v>
      </c>
      <c t="s" s="4" r="BS7">
        <v>1434</v>
      </c>
      <c t="s" s="4" r="BT7">
        <v>1433</v>
      </c>
      <c t="s" s="4" r="BU7">
        <v>1361</v>
      </c>
      <c t="s" s="4" r="BV7">
        <v>1387</v>
      </c>
      <c t="s" s="4" r="BW7">
        <v>1428</v>
      </c>
      <c t="s" s="4" r="BX7">
        <v>1377</v>
      </c>
      <c t="s" s="4" r="BY7">
        <v>1334</v>
      </c>
      <c t="s" s="4" r="BZ7">
        <v>1405</v>
      </c>
      <c t="s" s="4" r="CA7">
        <v>1368</v>
      </c>
      <c t="s" s="4" r="CB7">
        <v>1361</v>
      </c>
      <c t="s" s="4" r="CC7">
        <v>1379</v>
      </c>
      <c t="s" s="4" r="CD7">
        <v>1338</v>
      </c>
      <c t="s" s="4" r="CE7">
        <v>1435</v>
      </c>
      <c t="s" s="4" r="CF7">
        <v>1344</v>
      </c>
      <c t="s" s="4" r="CG7">
        <v>1381</v>
      </c>
      <c t="s" s="4" r="CH7">
        <v>1436</v>
      </c>
      <c t="s" s="4" r="CI7">
        <v>1386</v>
      </c>
      <c t="s" s="4" r="CJ7">
        <v>1376</v>
      </c>
      <c t="s" s="4" r="CK7">
        <v>1437</v>
      </c>
      <c t="s" s="4" r="CL7">
        <v>1361</v>
      </c>
      <c t="s" s="4" r="CM7">
        <v>1354</v>
      </c>
      <c t="s" s="4" r="CN7">
        <v>1349</v>
      </c>
      <c t="s" s="4" r="CO7">
        <v>1331</v>
      </c>
      <c t="s" s="4" r="CP7">
        <v>1365</v>
      </c>
      <c t="s" s="4" r="CQ7">
        <v>1326</v>
      </c>
      <c t="s" s="4" r="CR7">
        <v>1433</v>
      </c>
      <c t="s" s="4" r="CS7">
        <v>1379</v>
      </c>
      <c t="s" s="4" r="CT7">
        <v>1386</v>
      </c>
      <c t="s" s="4" r="CU7">
        <v>1389</v>
      </c>
      <c t="s" s="4" r="CV7">
        <v>1335</v>
      </c>
      <c t="s" s="4" r="CW7">
        <v>1331</v>
      </c>
      <c t="s" s="4" r="CX7">
        <v>1438</v>
      </c>
      <c t="s" s="4" r="CY7">
        <v>1439</v>
      </c>
      <c t="s" s="4" r="CZ7">
        <v>1358</v>
      </c>
      <c t="s" s="4" r="DA7">
        <v>1392</v>
      </c>
      <c t="s" s="4" r="DB7">
        <v>1377</v>
      </c>
      <c t="s" s="4" r="DC7">
        <v>1329</v>
      </c>
      <c t="s" s="4" r="DD7">
        <v>1349</v>
      </c>
      <c t="s" s="4" r="DE7">
        <v>1359</v>
      </c>
      <c t="s" s="4" r="DF7">
        <v>1367</v>
      </c>
      <c t="s" s="4" r="DG7">
        <v>1360</v>
      </c>
      <c t="s" s="4" r="DH7">
        <v>1389</v>
      </c>
      <c t="s" s="4" r="DI7">
        <v>1338</v>
      </c>
      <c t="s" s="4" r="DJ7">
        <v>1322</v>
      </c>
      <c t="s" s="4" r="DK7">
        <v>1403</v>
      </c>
      <c t="s" s="4" r="DL7">
        <v>1367</v>
      </c>
      <c t="s" s="4" r="DM7">
        <v>1329</v>
      </c>
      <c t="s" s="4" r="DN7">
        <v>1367</v>
      </c>
      <c t="s" s="4" r="DO7">
        <v>1341</v>
      </c>
      <c t="s" s="4" r="DP7">
        <v>1398</v>
      </c>
      <c t="s" s="4" r="DQ7">
        <v>1367</v>
      </c>
      <c t="s" s="4" r="DR7">
        <v>1391</v>
      </c>
      <c t="s" s="4" r="DS7">
        <v>1314</v>
      </c>
      <c t="s" s="4" r="DT7">
        <v>1362</v>
      </c>
      <c t="s" s="4" r="DU7">
        <v>1370</v>
      </c>
      <c t="s" s="4" r="DV7">
        <v>1349</v>
      </c>
      <c t="s" s="4" r="DW7">
        <v>1369</v>
      </c>
      <c t="s" s="4" r="DX7">
        <v>1344</v>
      </c>
      <c t="s" s="4" r="DY7">
        <v>1421</v>
      </c>
      <c t="s" s="4" r="DZ7">
        <v>1345</v>
      </c>
      <c t="s" s="4" r="EA7">
        <v>1334</v>
      </c>
      <c t="s" s="4" r="EB7">
        <v>1362</v>
      </c>
      <c t="s" s="4" r="EC7">
        <v>1365</v>
      </c>
    </row>
    <row customHeight="1" r="8" ht="20.25">
      <c t="s" s="4" r="A8">
        <v>1322</v>
      </c>
      <c t="s" s="4" r="B8">
        <v>1335</v>
      </c>
      <c t="s" s="4" r="C8">
        <v>1405</v>
      </c>
      <c t="s" s="4" r="D8">
        <v>1440</v>
      </c>
      <c t="s" s="4" r="E8">
        <v>1335</v>
      </c>
      <c t="s" s="4" r="F8">
        <v>1349</v>
      </c>
      <c t="s" s="4" r="G8">
        <v>1377</v>
      </c>
      <c t="s" s="4" r="H8">
        <v>1441</v>
      </c>
      <c t="s" s="4" r="I8">
        <v>1361</v>
      </c>
      <c t="s" s="4" r="J8">
        <v>1386</v>
      </c>
      <c t="s" s="4" r="K8">
        <v>1361</v>
      </c>
      <c t="s" s="4" r="L8">
        <v>1349</v>
      </c>
      <c t="s" s="4" r="M8">
        <v>1368</v>
      </c>
      <c t="s" s="4" r="N8">
        <v>1436</v>
      </c>
      <c t="s" s="4" r="O8">
        <v>1335</v>
      </c>
      <c t="s" s="4" r="P8">
        <v>1349</v>
      </c>
      <c t="s" s="4" r="Q8">
        <v>1349</v>
      </c>
      <c t="s" s="4" r="R8">
        <v>1338</v>
      </c>
      <c t="s" s="4" r="S8">
        <v>1354</v>
      </c>
      <c t="s" s="4" r="T8">
        <v>1413</v>
      </c>
      <c t="s" s="4" r="U8">
        <v>1377</v>
      </c>
      <c t="s" s="4" r="V8">
        <v>1331</v>
      </c>
      <c t="s" s="4" r="W8">
        <v>1405</v>
      </c>
      <c t="s" s="4" r="X8">
        <v>1322</v>
      </c>
      <c t="s" s="4" r="Y8">
        <v>1354</v>
      </c>
      <c t="s" s="4" r="Z8">
        <v>1326</v>
      </c>
      <c t="s" s="4" r="AA8">
        <v>1355</v>
      </c>
      <c t="s" s="4" r="AB8">
        <v>1442</v>
      </c>
      <c t="s" s="4" r="AC8">
        <v>1344</v>
      </c>
      <c t="s" s="4" r="AD8">
        <v>1379</v>
      </c>
      <c t="s" s="4" r="AE8">
        <v>1354</v>
      </c>
      <c t="s" s="4" r="AF8">
        <v>1384</v>
      </c>
      <c t="s" s="4" r="AG8">
        <v>1354</v>
      </c>
      <c t="s" s="4" r="AH8">
        <v>1443</v>
      </c>
      <c t="s" s="4" r="AI8">
        <v>1349</v>
      </c>
      <c t="s" s="4" r="AJ8">
        <v>1341</v>
      </c>
      <c t="s" s="4" r="AK8">
        <v>1395</v>
      </c>
      <c t="s" s="4" r="AL8">
        <v>1386</v>
      </c>
      <c t="s" s="4" r="AM8">
        <v>1330</v>
      </c>
      <c t="s" s="4" r="AN8">
        <v>1349</v>
      </c>
      <c t="s" s="4" r="AO8">
        <v>1386</v>
      </c>
      <c t="s" s="4" r="AP8">
        <v>1442</v>
      </c>
      <c t="s" s="4" r="AQ8">
        <v>1354</v>
      </c>
      <c t="s" s="4" r="AR8">
        <v>1367</v>
      </c>
      <c t="s" s="4" r="AS8">
        <v>1322</v>
      </c>
      <c t="s" s="4" r="AT8">
        <v>1432</v>
      </c>
      <c t="s" s="4" r="AU8">
        <v>1381</v>
      </c>
      <c t="s" s="4" r="AV8">
        <v>1338</v>
      </c>
      <c t="s" s="4" r="AW8">
        <v>1433</v>
      </c>
      <c t="s" s="4" r="AX8">
        <v>1338</v>
      </c>
      <c t="s" s="4" r="AY8">
        <v>1444</v>
      </c>
      <c t="s" s="4" r="AZ8">
        <v>1334</v>
      </c>
      <c t="s" s="4" r="BA8">
        <v>1370</v>
      </c>
      <c t="s" s="4" r="BB8">
        <v>1361</v>
      </c>
      <c t="s" s="4" r="BC8">
        <v>1338</v>
      </c>
      <c t="s" s="4" r="BD8">
        <v>1440</v>
      </c>
      <c t="s" s="4" r="BE8">
        <v>1344</v>
      </c>
      <c t="s" s="4" r="BF8">
        <v>1445</v>
      </c>
      <c t="s" s="4" r="BG8">
        <v>1362</v>
      </c>
      <c t="s" s="4" r="BH8">
        <v>1443</v>
      </c>
      <c t="s" s="4" r="BI8">
        <v>1322</v>
      </c>
      <c t="s" s="4" r="BJ8">
        <v>1326</v>
      </c>
      <c t="s" s="4" r="BK8">
        <v>1414</v>
      </c>
      <c t="s" s="4" r="BL8">
        <v>1330</v>
      </c>
      <c t="s" s="4" r="BM8">
        <v>1446</v>
      </c>
      <c t="s" s="4" r="BN8">
        <v>1413</v>
      </c>
      <c t="s" s="4" r="BO8">
        <v>1447</v>
      </c>
      <c t="s" s="4" r="BP8">
        <v>1347</v>
      </c>
      <c t="s" s="4" r="BQ8">
        <v>1433</v>
      </c>
      <c t="s" s="4" r="BR8">
        <v>1386</v>
      </c>
      <c t="s" s="4" r="BS8">
        <v>1342</v>
      </c>
      <c t="s" s="4" r="BT8">
        <v>1448</v>
      </c>
      <c t="s" s="4" r="BU8">
        <v>1418</v>
      </c>
      <c t="s" s="4" r="BV8">
        <v>1330</v>
      </c>
      <c t="s" s="4" r="BW8">
        <v>1447</v>
      </c>
      <c t="s" s="4" r="BX8">
        <v>1335</v>
      </c>
      <c t="s" s="4" r="BY8">
        <v>1370</v>
      </c>
      <c t="s" s="4" r="BZ8">
        <v>1429</v>
      </c>
      <c t="s" s="4" r="CA8">
        <v>1376</v>
      </c>
      <c t="s" s="4" r="CB8">
        <v>1359</v>
      </c>
      <c t="s" s="4" r="CC8">
        <v>1446</v>
      </c>
      <c t="s" s="4" r="CD8">
        <v>1361</v>
      </c>
      <c t="s" s="4" r="CE8">
        <v>1338</v>
      </c>
      <c t="s" s="4" r="CF8">
        <v>1337</v>
      </c>
      <c t="s" s="4" r="CG8">
        <v>1362</v>
      </c>
      <c t="s" s="4" r="CH8">
        <v>1449</v>
      </c>
      <c t="s" s="4" r="CI8">
        <v>1345</v>
      </c>
      <c t="s" s="4" r="CJ8">
        <v>1367</v>
      </c>
      <c t="s" s="4" r="CK8">
        <v>1450</v>
      </c>
      <c t="s" s="4" r="CL8">
        <v>1418</v>
      </c>
      <c t="s" s="4" r="CM8">
        <v>1361</v>
      </c>
      <c t="s" s="4" r="CN8">
        <v>1322</v>
      </c>
      <c t="s" s="4" r="CO8">
        <v>1338</v>
      </c>
      <c t="s" s="4" r="CP8">
        <v>1451</v>
      </c>
      <c t="s" s="4" r="CQ8">
        <v>1384</v>
      </c>
      <c t="s" s="4" r="CR8">
        <v>1447</v>
      </c>
      <c t="s" s="4" r="CS8">
        <v>1413</v>
      </c>
      <c t="s" s="4" r="CT8">
        <v>1345</v>
      </c>
      <c t="s" s="4" r="CU8">
        <v>1376</v>
      </c>
      <c t="s" s="4" r="CV8">
        <v>1386</v>
      </c>
      <c t="s" s="4" r="CW8">
        <v>1349</v>
      </c>
      <c t="s" s="4" r="CX8">
        <v>1333</v>
      </c>
      <c t="s" s="4" r="CY8">
        <v>1345</v>
      </c>
      <c t="s" s="4" r="CZ8">
        <v>1381</v>
      </c>
      <c t="s" s="4" r="DA8">
        <v>1338</v>
      </c>
      <c t="s" s="4" r="DB8">
        <v>1452</v>
      </c>
      <c t="s" s="4" r="DC8">
        <v>1398</v>
      </c>
      <c t="s" s="4" r="DD8">
        <v>1334</v>
      </c>
      <c t="s" s="4" r="DE8">
        <v>1434</v>
      </c>
      <c t="s" s="4" r="DF8">
        <v>1349</v>
      </c>
      <c t="s" s="4" r="DG8">
        <v>1329</v>
      </c>
      <c t="s" s="4" r="DH8">
        <v>1376</v>
      </c>
      <c t="s" s="4" r="DI8">
        <v>1361</v>
      </c>
      <c t="s" s="4" r="DJ8">
        <v>1354</v>
      </c>
      <c t="s" s="4" r="DK8">
        <v>1389</v>
      </c>
      <c t="s" s="4" r="DL8">
        <v>1405</v>
      </c>
      <c t="s" s="4" r="DM8">
        <v>1422</v>
      </c>
      <c t="s" s="4" r="DN8">
        <v>1349</v>
      </c>
      <c t="s" s="4" r="DO8">
        <v>1365</v>
      </c>
      <c t="s" s="4" r="DP8">
        <v>1330</v>
      </c>
      <c t="s" s="4" r="DQ8">
        <v>1349</v>
      </c>
      <c t="s" s="4" r="DR8">
        <v>1367</v>
      </c>
      <c t="s" s="4" r="DS8">
        <v>1368</v>
      </c>
      <c t="s" s="4" r="DT8">
        <v>1386</v>
      </c>
      <c t="s" s="4" r="DU8">
        <v>1389</v>
      </c>
      <c t="s" s="4" r="DV8">
        <v>1338</v>
      </c>
      <c t="s" s="4" r="DW8">
        <v>1453</v>
      </c>
      <c t="s" s="4" r="DX8">
        <v>1342</v>
      </c>
      <c t="s" s="4" r="DY8">
        <v>1454</v>
      </c>
      <c t="s" s="4" r="DZ8">
        <v>1455</v>
      </c>
      <c t="s" s="4" r="EA8">
        <v>1405</v>
      </c>
      <c t="s" s="4" r="EB8">
        <v>1413</v>
      </c>
      <c t="s" s="4" r="EC8">
        <v>1345</v>
      </c>
    </row>
    <row customHeight="1" r="9" ht="20.25">
      <c t="s" s="4" r="A9">
        <v>1354</v>
      </c>
      <c t="s" s="4" r="B9">
        <v>1386</v>
      </c>
      <c t="s" s="4" r="C9">
        <v>1456</v>
      </c>
      <c t="s" s="4" r="D9">
        <v>1447</v>
      </c>
      <c t="s" s="4" r="E9">
        <v>1457</v>
      </c>
      <c t="s" s="4" r="F9">
        <v>1322</v>
      </c>
      <c t="s" s="4" r="G9">
        <v>1335</v>
      </c>
      <c t="s" s="4" r="H9">
        <v>1458</v>
      </c>
      <c t="s" s="4" r="I9">
        <v>1418</v>
      </c>
      <c t="s" s="4" r="J9">
        <v>1379</v>
      </c>
      <c t="s" s="4" r="K9">
        <v>1329</v>
      </c>
      <c t="s" s="4" r="L9">
        <v>1322</v>
      </c>
      <c t="s" s="4" r="M9">
        <v>1459</v>
      </c>
      <c t="s" s="4" r="N9">
        <v>1460</v>
      </c>
      <c t="s" s="4" r="O9">
        <v>1386</v>
      </c>
      <c t="s" s="4" r="P9">
        <v>1322</v>
      </c>
      <c t="s" s="4" r="Q9">
        <v>1361</v>
      </c>
      <c t="s" s="4" r="R9">
        <v>1418</v>
      </c>
      <c t="s" s="4" r="S9">
        <v>1338</v>
      </c>
      <c t="s" s="4" r="T9">
        <v>1446</v>
      </c>
      <c t="s" s="4" r="U9">
        <v>1335</v>
      </c>
      <c t="s" s="4" r="V9">
        <v>1367</v>
      </c>
      <c t="s" s="4" r="W9">
        <v>1456</v>
      </c>
      <c t="s" s="4" r="X9">
        <v>1354</v>
      </c>
      <c t="s" s="4" r="Y9">
        <v>1332</v>
      </c>
      <c t="s" s="4" r="Z9">
        <v>1330</v>
      </c>
      <c t="s" s="4" r="AA9">
        <v>1334</v>
      </c>
      <c t="s" s="4" r="AB9">
        <v>1354</v>
      </c>
      <c t="s" s="4" r="AC9">
        <v>1326</v>
      </c>
      <c t="s" s="4" r="AD9">
        <v>1413</v>
      </c>
      <c t="s" s="4" r="AE9">
        <v>1338</v>
      </c>
      <c t="s" s="4" r="AF9">
        <v>1379</v>
      </c>
      <c t="s" s="4" r="AG9">
        <v>1338</v>
      </c>
      <c t="s" s="4" r="AH9">
        <v>1350</v>
      </c>
      <c t="s" s="4" r="AI9">
        <v>1354</v>
      </c>
      <c t="s" s="4" r="AJ9">
        <v>1365</v>
      </c>
      <c t="s" s="4" r="AK9">
        <v>1334</v>
      </c>
      <c t="s" s="4" r="AL9">
        <v>1379</v>
      </c>
      <c t="s" s="4" r="AM9">
        <v>1424</v>
      </c>
      <c t="s" s="4" r="AN9">
        <v>1354</v>
      </c>
      <c t="s" s="4" r="AO9">
        <v>1457</v>
      </c>
      <c t="s" s="4" r="AP9">
        <v>1354</v>
      </c>
      <c t="s" s="4" r="AQ9">
        <v>1338</v>
      </c>
      <c t="s" s="4" r="AR9">
        <v>1349</v>
      </c>
      <c t="s" s="4" r="AS9">
        <v>1354</v>
      </c>
      <c t="s" s="4" r="AT9">
        <v>1440</v>
      </c>
      <c t="s" s="4" r="AU9">
        <v>1341</v>
      </c>
      <c t="s" s="4" r="AV9">
        <v>1423</v>
      </c>
      <c t="s" s="4" r="AW9">
        <v>1461</v>
      </c>
      <c t="s" s="4" r="AX9">
        <v>1361</v>
      </c>
      <c t="s" s="4" r="AY9">
        <v>1462</v>
      </c>
      <c t="s" s="4" r="AZ9">
        <v>1463</v>
      </c>
      <c t="s" s="4" r="BA9">
        <v>1464</v>
      </c>
      <c t="s" s="4" r="BB9">
        <v>1359</v>
      </c>
      <c t="s" s="4" r="BC9">
        <v>1361</v>
      </c>
      <c t="s" s="4" r="BD9">
        <v>1465</v>
      </c>
      <c t="s" s="4" r="BE9">
        <v>1434</v>
      </c>
      <c t="s" s="4" r="BF9">
        <v>1433</v>
      </c>
      <c t="s" s="4" r="BG9">
        <v>1413</v>
      </c>
      <c t="s" s="4" r="BH9">
        <v>1350</v>
      </c>
      <c t="s" s="4" r="BI9">
        <v>1354</v>
      </c>
      <c t="s" s="4" r="BJ9">
        <v>1384</v>
      </c>
      <c t="s" s="4" r="BK9">
        <v>1347</v>
      </c>
      <c t="s" s="4" r="BL9">
        <v>1347</v>
      </c>
      <c t="s" s="4" r="BM9">
        <v>1433</v>
      </c>
      <c t="s" s="4" r="BN9">
        <v>1345</v>
      </c>
      <c t="s" s="4" r="BO9">
        <v>1466</v>
      </c>
      <c t="s" s="4" r="BP9">
        <v>1434</v>
      </c>
      <c t="s" s="4" r="BQ9">
        <v>1447</v>
      </c>
      <c t="s" s="4" r="BR9">
        <v>1457</v>
      </c>
      <c t="s" s="4" r="BS9">
        <v>1384</v>
      </c>
      <c t="s" s="4" r="BT9">
        <v>1467</v>
      </c>
      <c t="s" s="4" r="BU9">
        <v>1359</v>
      </c>
      <c t="s" s="4" r="BV9">
        <v>1424</v>
      </c>
      <c t="s" s="4" r="BW9">
        <v>1468</v>
      </c>
      <c t="s" s="4" r="BX9">
        <v>1386</v>
      </c>
      <c t="s" s="4" r="BY9">
        <v>1367</v>
      </c>
      <c t="s" s="4" r="BZ9">
        <v>1361</v>
      </c>
      <c t="s" s="4" r="CA9">
        <v>1367</v>
      </c>
      <c t="s" s="4" r="CB9">
        <v>1378</v>
      </c>
      <c t="s" s="4" r="CC9">
        <v>1469</v>
      </c>
      <c t="s" s="4" r="CD9">
        <v>1418</v>
      </c>
      <c t="s" s="4" r="CE9">
        <v>1361</v>
      </c>
      <c t="s" s="4" r="CF9">
        <v>1329</v>
      </c>
      <c t="s" s="4" r="CG9">
        <v>1413</v>
      </c>
      <c t="s" s="4" r="CH9">
        <v>1470</v>
      </c>
      <c t="s" s="4" r="CI9">
        <v>1433</v>
      </c>
      <c t="s" s="4" r="CJ9">
        <v>1349</v>
      </c>
      <c t="s" s="4" r="CK9">
        <v>1433</v>
      </c>
      <c t="s" s="4" r="CL9">
        <v>1326</v>
      </c>
      <c t="s" s="4" r="CM9">
        <v>1418</v>
      </c>
      <c t="s" s="4" r="CN9">
        <v>1354</v>
      </c>
      <c t="s" s="4" r="CO9">
        <v>1418</v>
      </c>
      <c t="s" s="4" r="CP9">
        <v>1420</v>
      </c>
      <c t="s" s="4" r="CQ9">
        <v>1381</v>
      </c>
      <c t="s" s="4" r="CR9">
        <v>1468</v>
      </c>
      <c t="s" s="4" r="CS9">
        <v>1345</v>
      </c>
      <c t="s" s="4" r="CT9">
        <v>1433</v>
      </c>
      <c t="s" s="4" r="CU9">
        <v>1370</v>
      </c>
      <c t="s" s="4" r="CV9">
        <v>1433</v>
      </c>
      <c t="s" s="4" r="CW9">
        <v>1338</v>
      </c>
      <c t="s" s="4" r="CX9">
        <v>1337</v>
      </c>
      <c t="s" s="4" r="CY9">
        <v>1419</v>
      </c>
      <c t="s" s="4" r="CZ9">
        <v>1323</v>
      </c>
      <c t="s" s="4" r="DA9">
        <v>1390</v>
      </c>
      <c t="s" s="4" r="DB9">
        <v>1335</v>
      </c>
      <c t="s" s="4" r="DC9">
        <v>1347</v>
      </c>
      <c t="s" s="4" r="DD9">
        <v>1368</v>
      </c>
      <c t="s" s="4" r="DE9">
        <v>1388</v>
      </c>
      <c t="s" s="4" r="DF9">
        <v>1338</v>
      </c>
      <c t="s" s="4" r="DG9">
        <v>1330</v>
      </c>
      <c t="s" s="4" r="DH9">
        <v>1370</v>
      </c>
      <c t="s" s="4" r="DI9">
        <v>1418</v>
      </c>
      <c t="s" s="4" r="DJ9">
        <v>1338</v>
      </c>
      <c t="s" s="4" r="DK9">
        <v>1367</v>
      </c>
      <c t="s" s="4" r="DL9">
        <v>1349</v>
      </c>
      <c t="s" s="4" r="DM9">
        <v>1330</v>
      </c>
      <c t="s" s="4" r="DN9">
        <v>1471</v>
      </c>
      <c t="s" s="4" r="DO9">
        <v>1386</v>
      </c>
      <c t="s" s="4" r="DP9">
        <v>1424</v>
      </c>
      <c t="s" s="4" r="DQ9">
        <v>1322</v>
      </c>
      <c t="s" s="4" r="DR9">
        <v>1349</v>
      </c>
      <c t="s" s="4" r="DS9">
        <v>1376</v>
      </c>
      <c t="s" s="4" r="DT9">
        <v>1428</v>
      </c>
      <c t="s" s="4" r="DU9">
        <v>1403</v>
      </c>
      <c t="s" s="4" r="DV9">
        <v>1416</v>
      </c>
      <c t="s" s="4" r="DW9">
        <v>1338</v>
      </c>
      <c t="s" s="4" r="DX9">
        <v>1384</v>
      </c>
      <c t="s" s="4" r="DY9">
        <v>1472</v>
      </c>
      <c t="s" s="4" r="DZ9">
        <v>1447</v>
      </c>
      <c t="s" s="4" r="EA9">
        <v>1349</v>
      </c>
      <c t="s" s="4" r="EB9">
        <v>1473</v>
      </c>
      <c t="s" s="4" r="EC9">
        <v>1419</v>
      </c>
    </row>
    <row customHeight="1" r="10" ht="20.25">
      <c t="s" s="4" r="A10">
        <v>1338</v>
      </c>
      <c t="s" s="4" r="B10">
        <v>1428</v>
      </c>
      <c t="s" s="4" r="C10">
        <v>1351</v>
      </c>
      <c t="s" s="4" r="D10">
        <v>1474</v>
      </c>
      <c t="s" s="4" r="E10">
        <v>1433</v>
      </c>
      <c t="s" s="4" r="F10">
        <v>1354</v>
      </c>
      <c t="s" s="4" r="G10">
        <v>1386</v>
      </c>
      <c t="s" s="4" r="H10">
        <v>1475</v>
      </c>
      <c t="s" s="4" r="I10">
        <v>1358</v>
      </c>
      <c t="s" s="4" r="J10">
        <v>1440</v>
      </c>
      <c t="s" s="4" r="K10">
        <v>1381</v>
      </c>
      <c t="s" s="4" r="L10">
        <v>1354</v>
      </c>
      <c t="s" s="4" r="M10">
        <v>1383</v>
      </c>
      <c t="s" s="4" r="N10">
        <v>1386</v>
      </c>
      <c t="s" s="4" r="O10">
        <v>1400</v>
      </c>
      <c t="s" s="4" r="P10">
        <v>1354</v>
      </c>
      <c t="s" s="4" r="Q10">
        <v>1476</v>
      </c>
      <c t="s" s="4" r="R10">
        <v>1337</v>
      </c>
      <c t="s" s="4" r="S10">
        <v>1390</v>
      </c>
      <c t="s" s="4" r="T10">
        <v>1345</v>
      </c>
      <c t="s" s="4" r="U10">
        <v>1386</v>
      </c>
      <c t="s" s="4" r="V10">
        <v>1349</v>
      </c>
      <c t="s" s="4" r="W10">
        <v>1351</v>
      </c>
      <c t="s" s="4" r="X10">
        <v>1338</v>
      </c>
      <c t="s" s="4" r="Y10">
        <v>1333</v>
      </c>
      <c t="s" s="4" r="Z10">
        <v>1341</v>
      </c>
      <c t="s" s="4" r="AA10">
        <v>1391</v>
      </c>
      <c t="s" s="4" r="AB10">
        <v>1322</v>
      </c>
      <c t="s" s="4" r="AC10">
        <v>1384</v>
      </c>
      <c t="s" s="4" r="AD10">
        <v>1446</v>
      </c>
      <c t="s" s="4" r="AE10">
        <v>1361</v>
      </c>
      <c t="s" s="4" r="AF10">
        <v>1428</v>
      </c>
      <c t="s" s="4" r="AG10">
        <v>1423</v>
      </c>
      <c t="s" s="4" r="AH10">
        <v>1477</v>
      </c>
      <c t="s" s="4" r="AI10">
        <v>1338</v>
      </c>
      <c t="s" s="4" r="AJ10">
        <v>1365</v>
      </c>
      <c t="s" s="4" r="AK10">
        <v>1368</v>
      </c>
      <c t="s" s="4" r="AL10">
        <v>1428</v>
      </c>
      <c t="s" s="4" r="AM10">
        <v>1362</v>
      </c>
      <c t="s" s="4" r="AN10">
        <v>1338</v>
      </c>
      <c t="s" s="4" r="AO10">
        <v>1432</v>
      </c>
      <c t="s" s="4" r="AP10">
        <v>1338</v>
      </c>
      <c t="s" s="4" r="AQ10">
        <v>1361</v>
      </c>
      <c t="s" s="4" r="AR10">
        <v>1322</v>
      </c>
      <c t="s" s="4" r="AS10">
        <v>1338</v>
      </c>
      <c t="s" s="4" r="AT10">
        <v>1466</v>
      </c>
      <c t="s" s="4" r="AU10">
        <v>1336</v>
      </c>
      <c t="s" s="4" r="AV10">
        <v>1416</v>
      </c>
      <c t="s" s="4" r="AW10">
        <v>1462</v>
      </c>
      <c t="s" s="4" r="AX10">
        <v>1359</v>
      </c>
      <c t="s" s="4" r="AY10">
        <v>1450</v>
      </c>
      <c t="s" s="4" r="AZ10">
        <v>1338</v>
      </c>
      <c t="s" s="4" r="BA10">
        <v>1349</v>
      </c>
      <c t="s" s="4" r="BB10">
        <v>1323</v>
      </c>
      <c t="s" s="4" r="BC10">
        <v>1418</v>
      </c>
      <c t="s" s="4" r="BD10">
        <v>1466</v>
      </c>
      <c t="s" s="4" r="BE10">
        <v>1342</v>
      </c>
      <c t="s" s="4" r="BF10">
        <v>1448</v>
      </c>
      <c t="s" s="4" r="BG10">
        <v>1446</v>
      </c>
      <c t="s" s="4" r="BH10">
        <v>1477</v>
      </c>
      <c t="s" s="4" r="BI10">
        <v>1338</v>
      </c>
      <c t="s" s="4" r="BJ10">
        <v>1381</v>
      </c>
      <c t="s" s="4" r="BK10">
        <v>1478</v>
      </c>
      <c t="s" s="4" r="BL10">
        <v>1342</v>
      </c>
      <c t="s" s="4" r="BM10">
        <v>1447</v>
      </c>
      <c t="s" s="4" r="BN10">
        <v>1433</v>
      </c>
      <c t="s" s="4" r="BO10">
        <v>1450</v>
      </c>
      <c t="s" s="4" r="BP10">
        <v>1342</v>
      </c>
      <c t="s" s="4" r="BQ10">
        <v>1467</v>
      </c>
      <c t="s" s="4" r="BR10">
        <v>1469</v>
      </c>
      <c t="s" s="4" r="BS10">
        <v>1479</v>
      </c>
      <c t="s" s="4" r="BT10">
        <v>1363</v>
      </c>
      <c t="s" s="4" r="BU10">
        <v>1326</v>
      </c>
      <c t="s" s="4" r="BV10">
        <v>1342</v>
      </c>
      <c t="s" s="4" r="BW10">
        <v>1467</v>
      </c>
      <c t="s" s="4" r="BX10">
        <v>1457</v>
      </c>
      <c t="s" s="4" r="BY10">
        <v>1349</v>
      </c>
      <c t="s" s="4" r="BZ10">
        <v>1418</v>
      </c>
      <c t="s" s="4" r="CA10">
        <v>1349</v>
      </c>
      <c t="s" s="4" r="CB10">
        <v>1366</v>
      </c>
      <c t="s" s="4" r="CC10">
        <v>1433</v>
      </c>
      <c t="s" s="4" r="CD10">
        <v>1359</v>
      </c>
      <c t="s" s="4" r="CE10">
        <v>1359</v>
      </c>
      <c t="s" s="4" r="CF10">
        <v>1387</v>
      </c>
      <c t="s" s="4" r="CG10">
        <v>1473</v>
      </c>
      <c t="s" s="4" r="CH10">
        <v>1361</v>
      </c>
      <c t="s" s="4" r="CI10">
        <v>1447</v>
      </c>
      <c t="s" s="4" r="CJ10">
        <v>1338</v>
      </c>
      <c t="s" s="4" r="CK10">
        <v>1430</v>
      </c>
      <c t="s" s="4" r="CL10">
        <v>1384</v>
      </c>
      <c t="s" s="4" r="CM10">
        <v>1358</v>
      </c>
      <c t="s" s="4" r="CN10">
        <v>1338</v>
      </c>
      <c t="s" s="4" r="CO10">
        <v>1359</v>
      </c>
      <c t="s" s="4" r="CP10">
        <v>1439</v>
      </c>
      <c t="s" s="4" r="CQ10">
        <v>1480</v>
      </c>
      <c t="s" s="4" r="CR10">
        <v>1466</v>
      </c>
      <c t="s" s="4" r="CS10">
        <v>1432</v>
      </c>
      <c t="s" s="4" r="CT10">
        <v>1447</v>
      </c>
      <c t="s" s="4" r="CU10">
        <v>1367</v>
      </c>
      <c t="s" s="4" r="CV10">
        <v>1448</v>
      </c>
      <c t="s" s="4" r="CW10">
        <v>1361</v>
      </c>
      <c t="s" s="4" r="CX10">
        <v>1329</v>
      </c>
      <c t="s" s="4" r="CY10">
        <v>1468</v>
      </c>
      <c t="s" s="4" r="CZ10">
        <v>1379</v>
      </c>
      <c t="s" s="4" r="DA10">
        <v>1361</v>
      </c>
      <c t="s" s="4" r="DB10">
        <v>1428</v>
      </c>
      <c t="s" s="4" r="DC10">
        <v>1434</v>
      </c>
      <c t="s" s="4" r="DD10">
        <v>1383</v>
      </c>
      <c t="s" s="4" r="DE10">
        <v>1381</v>
      </c>
      <c t="s" s="4" r="DF10">
        <v>1361</v>
      </c>
      <c t="s" s="4" r="DG10">
        <v>1347</v>
      </c>
      <c t="s" s="4" r="DH10">
        <v>1367</v>
      </c>
      <c t="s" s="4" r="DI10">
        <v>1377</v>
      </c>
      <c t="s" s="4" r="DJ10">
        <v>1416</v>
      </c>
      <c t="s" s="4" r="DK10">
        <v>1456</v>
      </c>
      <c t="s" s="4" r="DL10">
        <v>1322</v>
      </c>
      <c t="s" s="4" r="DM10">
        <v>1434</v>
      </c>
      <c t="s" s="4" r="DN10">
        <v>1338</v>
      </c>
      <c t="s" s="4" r="DO10">
        <v>1439</v>
      </c>
      <c t="s" s="4" r="DP10">
        <v>1342</v>
      </c>
      <c t="s" s="4" r="DQ10">
        <v>1354</v>
      </c>
      <c t="s" s="4" r="DR10">
        <v>1354</v>
      </c>
      <c t="s" s="4" r="DS10">
        <v>1367</v>
      </c>
      <c t="s" s="4" r="DT10">
        <v>1432</v>
      </c>
      <c t="s" s="4" r="DU10">
        <v>1339</v>
      </c>
      <c t="s" s="4" r="DV10">
        <v>1361</v>
      </c>
      <c t="s" s="4" r="DW10">
        <v>1418</v>
      </c>
      <c t="s" s="4" r="DX10">
        <v>1481</v>
      </c>
      <c t="s" s="4" r="DY10">
        <v>1335</v>
      </c>
      <c t="s" s="4" r="DZ10">
        <v>1465</v>
      </c>
      <c t="s" s="4" r="EA10">
        <v>1421</v>
      </c>
      <c t="s" s="4" r="EB10">
        <v>1462</v>
      </c>
      <c t="s" s="4" r="EC10">
        <v>1447</v>
      </c>
    </row>
    <row customHeight="1" r="11" ht="20.25">
      <c t="s" s="4" r="A11">
        <v>1390</v>
      </c>
      <c t="s" s="4" r="B11">
        <v>1345</v>
      </c>
      <c t="s" s="4" r="C11">
        <v>1349</v>
      </c>
      <c t="s" s="4" r="D11">
        <v>1450</v>
      </c>
      <c t="s" s="4" r="E11">
        <v>1448</v>
      </c>
      <c t="s" s="4" r="F11">
        <v>1338</v>
      </c>
      <c t="s" s="4" r="G11">
        <v>1433</v>
      </c>
      <c t="s" s="4" r="H11">
        <v>1482</v>
      </c>
      <c t="s" s="4" r="I11">
        <v>1481</v>
      </c>
      <c t="s" s="4" r="J11">
        <v>1473</v>
      </c>
      <c t="s" s="4" r="K11">
        <v>1323</v>
      </c>
      <c t="s" s="4" r="L11">
        <v>1338</v>
      </c>
      <c t="s" s="4" r="M11">
        <v>1367</v>
      </c>
      <c t="s" s="4" r="N11">
        <v>1413</v>
      </c>
      <c t="s" s="4" r="O11">
        <v>1428</v>
      </c>
      <c t="s" s="4" r="P11">
        <v>1338</v>
      </c>
      <c t="s" s="4" r="Q11">
        <v>1341</v>
      </c>
      <c t="s" s="4" r="R11">
        <v>1329</v>
      </c>
      <c t="s" s="4" r="S11">
        <v>1361</v>
      </c>
      <c t="s" s="4" r="T11">
        <v>1483</v>
      </c>
      <c t="s" s="4" r="U11">
        <v>1433</v>
      </c>
      <c t="s" s="4" r="V11">
        <v>1322</v>
      </c>
      <c t="s" s="4" r="W11">
        <v>1349</v>
      </c>
      <c t="s" s="4" r="X11">
        <v>1361</v>
      </c>
      <c t="s" s="4" r="Y11">
        <v>1344</v>
      </c>
      <c t="s" s="4" r="Z11">
        <v>1365</v>
      </c>
      <c t="s" s="4" r="AA11">
        <v>1367</v>
      </c>
      <c t="s" s="4" r="AB11">
        <v>1338</v>
      </c>
      <c t="s" s="4" r="AC11">
        <v>1381</v>
      </c>
      <c t="s" s="4" r="AD11">
        <v>1433</v>
      </c>
      <c t="s" s="4" r="AE11">
        <v>1359</v>
      </c>
      <c t="s" s="4" r="AF11">
        <v>1345</v>
      </c>
      <c t="s" s="4" r="AG11">
        <v>1361</v>
      </c>
      <c t="s" s="4" r="AH11">
        <v>1426</v>
      </c>
      <c t="s" s="4" r="AI11">
        <v>1361</v>
      </c>
      <c t="s" s="4" r="AJ11">
        <v>1451</v>
      </c>
      <c t="s" s="4" r="AK11">
        <v>1484</v>
      </c>
      <c t="s" s="4" r="AL11">
        <v>1345</v>
      </c>
      <c t="s" s="4" r="AM11">
        <v>1428</v>
      </c>
      <c t="s" s="4" r="AN11">
        <v>1361</v>
      </c>
      <c t="s" s="4" r="AO11">
        <v>1433</v>
      </c>
      <c t="s" s="4" r="AP11">
        <v>1361</v>
      </c>
      <c t="s" s="4" r="AQ11">
        <v>1378</v>
      </c>
      <c t="s" s="4" r="AR11">
        <v>1354</v>
      </c>
      <c t="s" s="4" r="AS11">
        <v>1390</v>
      </c>
      <c t="s" s="4" r="AT11">
        <v>1450</v>
      </c>
      <c t="s" s="4" r="AU11">
        <v>1323</v>
      </c>
      <c t="s" s="4" r="AV11">
        <v>1361</v>
      </c>
      <c t="s" s="4" r="AW11">
        <v>1485</v>
      </c>
      <c t="s" s="4" r="AX11">
        <v>1378</v>
      </c>
      <c t="s" s="4" r="AY11">
        <v>1433</v>
      </c>
      <c t="s" s="4" r="AZ11">
        <v>1361</v>
      </c>
      <c t="s" s="4" r="BA11">
        <v>1361</v>
      </c>
      <c t="s" s="4" r="BB11">
        <v>1413</v>
      </c>
      <c t="s" s="4" r="BC11">
        <v>1359</v>
      </c>
      <c t="s" s="4" r="BD11">
        <v>1450</v>
      </c>
      <c t="s" s="4" r="BE11">
        <v>1384</v>
      </c>
      <c t="s" s="4" r="BF11">
        <v>1467</v>
      </c>
      <c t="s" s="4" r="BG11">
        <v>1432</v>
      </c>
      <c t="s" s="4" r="BH11">
        <v>1426</v>
      </c>
      <c t="s" s="4" r="BI11">
        <v>1361</v>
      </c>
      <c t="s" s="4" r="BJ11">
        <v>1413</v>
      </c>
      <c t="s" s="4" r="BK11">
        <v>1434</v>
      </c>
      <c t="s" s="4" r="BL11">
        <v>1384</v>
      </c>
      <c t="s" s="4" r="BM11">
        <v>1486</v>
      </c>
      <c t="s" s="4" r="BN11">
        <v>1447</v>
      </c>
      <c t="s" s="4" r="BO11">
        <v>1462</v>
      </c>
      <c t="s" s="4" r="BP11">
        <v>1384</v>
      </c>
      <c t="s" s="4" r="BQ11">
        <v>1450</v>
      </c>
      <c t="s" s="4" r="BR11">
        <v>1433</v>
      </c>
      <c t="s" s="4" r="BS11">
        <v>1381</v>
      </c>
      <c t="s" s="4" r="BT11">
        <v>1450</v>
      </c>
      <c t="s" s="4" r="BU11">
        <v>1329</v>
      </c>
      <c t="s" s="4" r="BV11">
        <v>1388</v>
      </c>
      <c t="s" s="4" r="BW11">
        <v>1450</v>
      </c>
      <c t="s" s="4" r="BX11">
        <v>1433</v>
      </c>
      <c t="s" s="4" r="BY11">
        <v>1338</v>
      </c>
      <c t="s" s="4" r="BZ11">
        <v>1480</v>
      </c>
      <c t="s" s="4" r="CA11">
        <v>1338</v>
      </c>
      <c t="s" s="4" r="CB11">
        <v>1379</v>
      </c>
      <c t="s" s="4" r="CC11">
        <v>1447</v>
      </c>
      <c t="s" s="4" r="CD11">
        <v>1447</v>
      </c>
      <c t="s" s="4" r="CE11">
        <v>1323</v>
      </c>
      <c t="s" s="4" r="CF11">
        <v>1487</v>
      </c>
      <c t="s" s="4" r="CG11">
        <v>1433</v>
      </c>
      <c t="s" s="4" r="CH11">
        <v>1378</v>
      </c>
      <c t="s" s="4" r="CI11">
        <v>1468</v>
      </c>
      <c t="s" s="4" r="CJ11">
        <v>1423</v>
      </c>
      <c t="s" s="4" r="CK11">
        <v>1418</v>
      </c>
      <c t="s" s="4" r="CL11">
        <v>1381</v>
      </c>
      <c t="s" s="4" r="CM11">
        <v>1481</v>
      </c>
      <c t="s" s="4" r="CN11">
        <v>1361</v>
      </c>
      <c t="s" s="4" r="CO11">
        <v>1329</v>
      </c>
      <c t="s" s="4" r="CP11">
        <v>1345</v>
      </c>
      <c t="s" s="4" r="CQ11">
        <v>1386</v>
      </c>
      <c t="s" s="4" r="CR11">
        <v>1363</v>
      </c>
      <c t="s" s="4" r="CS11">
        <v>1433</v>
      </c>
      <c t="s" s="4" r="CT11">
        <v>1468</v>
      </c>
      <c t="s" s="4" r="CU11">
        <v>1349</v>
      </c>
      <c t="s" s="4" r="CV11">
        <v>1447</v>
      </c>
      <c t="s" s="4" r="CW11">
        <v>1418</v>
      </c>
      <c t="s" s="4" r="CX11">
        <v>1478</v>
      </c>
      <c t="s" s="4" r="CY11">
        <v>1466</v>
      </c>
      <c t="s" s="4" r="CZ11">
        <v>1345</v>
      </c>
      <c t="s" s="4" r="DA11">
        <v>1418</v>
      </c>
      <c t="s" s="4" r="DB11">
        <v>1419</v>
      </c>
      <c t="s" s="4" r="DC11">
        <v>1342</v>
      </c>
      <c t="s" s="4" r="DD11">
        <v>1471</v>
      </c>
      <c t="s" s="4" r="DE11">
        <v>1336</v>
      </c>
      <c t="s" s="4" r="DF11">
        <v>1378</v>
      </c>
      <c t="s" s="4" r="DG11">
        <v>1341</v>
      </c>
      <c t="s" s="4" r="DH11">
        <v>1349</v>
      </c>
      <c t="s" s="4" r="DI11">
        <v>1386</v>
      </c>
      <c t="s" s="4" r="DJ11">
        <v>1323</v>
      </c>
      <c t="s" s="4" r="DK11">
        <v>1349</v>
      </c>
      <c t="s" s="4" r="DL11">
        <v>1354</v>
      </c>
      <c t="s" s="4" r="DM11">
        <v>1381</v>
      </c>
      <c t="s" s="4" r="DN11">
        <v>1423</v>
      </c>
      <c t="s" s="4" r="DO11">
        <v>1345</v>
      </c>
      <c t="s" s="4" r="DP11">
        <v>1388</v>
      </c>
      <c t="s" s="4" r="DQ11">
        <v>1338</v>
      </c>
      <c t="s" s="4" r="DR11">
        <v>1338</v>
      </c>
      <c t="s" s="4" r="DS11">
        <v>1349</v>
      </c>
      <c t="s" s="4" r="DT11">
        <v>1440</v>
      </c>
      <c t="s" s="4" r="DU11">
        <v>1376</v>
      </c>
      <c t="s" s="4" r="DV11">
        <v>1418</v>
      </c>
      <c t="s" s="4" r="DW11">
        <v>1488</v>
      </c>
      <c t="s" s="4" r="DX11">
        <v>1479</v>
      </c>
      <c t="s" s="4" r="DY11">
        <v>1446</v>
      </c>
      <c t="s" s="4" r="DZ11">
        <v>1466</v>
      </c>
      <c t="s" s="4" r="EA11">
        <v>1489</v>
      </c>
      <c t="s" s="4" r="EB11">
        <v>1490</v>
      </c>
      <c t="s" s="4" r="EC11">
        <v>1468</v>
      </c>
    </row>
    <row customHeight="1" r="12" ht="20.25">
      <c t="s" s="4" r="A12">
        <v>1361</v>
      </c>
      <c t="s" s="4" r="B12">
        <v>1433</v>
      </c>
      <c t="s" s="4" r="C12">
        <v>1322</v>
      </c>
      <c t="s" s="4" r="D12">
        <v>1491</v>
      </c>
      <c t="s" s="4" r="E12">
        <v>1447</v>
      </c>
      <c t="s" s="4" r="F12">
        <v>1361</v>
      </c>
      <c t="s" s="4" r="G12">
        <v>1448</v>
      </c>
      <c t="s" s="4" r="H12">
        <v>1492</v>
      </c>
      <c t="s" s="4" r="I12">
        <v>1336</v>
      </c>
      <c t="s" s="4" r="J12">
        <v>1433</v>
      </c>
      <c t="s" s="4" r="K12">
        <v>1365</v>
      </c>
      <c t="s" s="4" r="L12">
        <v>1418</v>
      </c>
      <c t="s" s="4" r="M12">
        <v>1349</v>
      </c>
      <c t="s" s="4" r="N12">
        <v>1397</v>
      </c>
      <c t="s" s="4" r="O12">
        <v>1432</v>
      </c>
      <c t="s" s="4" r="P12">
        <v>1361</v>
      </c>
      <c t="s" s="4" r="Q12">
        <v>1323</v>
      </c>
      <c t="s" s="4" r="R12">
        <v>1478</v>
      </c>
      <c t="s" s="4" r="S12">
        <v>1488</v>
      </c>
      <c t="s" s="4" r="T12">
        <v>1433</v>
      </c>
      <c t="s" s="4" r="U12">
        <v>1448</v>
      </c>
      <c t="s" s="4" r="V12">
        <v>1354</v>
      </c>
      <c t="s" s="4" r="W12">
        <v>1322</v>
      </c>
      <c t="s" s="4" r="X12">
        <v>1418</v>
      </c>
      <c t="s" s="4" r="Y12">
        <v>1360</v>
      </c>
      <c t="s" s="4" r="Z12">
        <v>1386</v>
      </c>
      <c t="s" s="4" r="AA12">
        <v>1349</v>
      </c>
      <c t="s" s="4" r="AB12">
        <v>1476</v>
      </c>
      <c t="s" s="4" r="AC12">
        <v>1413</v>
      </c>
      <c t="s" s="4" r="AD12">
        <v>1447</v>
      </c>
      <c t="s" s="4" r="AE12">
        <v>1402</v>
      </c>
      <c t="s" s="4" r="AF12">
        <v>1447</v>
      </c>
      <c t="s" s="4" r="AG12">
        <v>1418</v>
      </c>
      <c t="s" s="4" r="AH12">
        <v>1369</v>
      </c>
      <c t="s" s="4" r="AI12">
        <v>1418</v>
      </c>
      <c t="s" s="4" r="AJ12">
        <v>1439</v>
      </c>
      <c t="s" s="4" r="AK12">
        <v>1370</v>
      </c>
      <c t="s" s="4" r="AL12">
        <v>1433</v>
      </c>
      <c t="s" s="4" r="AM12">
        <v>1447</v>
      </c>
      <c t="s" s="4" r="AN12">
        <v>1418</v>
      </c>
      <c t="s" s="4" r="AO12">
        <v>1447</v>
      </c>
      <c t="s" s="4" r="AP12">
        <v>1476</v>
      </c>
      <c t="s" s="4" r="AQ12">
        <v>1381</v>
      </c>
      <c t="s" s="4" r="AR12">
        <v>1338</v>
      </c>
      <c t="s" s="4" r="AS12">
        <v>1359</v>
      </c>
      <c t="s" s="4" r="AT12">
        <v>1462</v>
      </c>
      <c t="s" s="4" r="AU12">
        <v>1335</v>
      </c>
      <c t="s" s="4" r="AV12">
        <v>1418</v>
      </c>
      <c t="s" s="4" r="AW12">
        <v>1493</v>
      </c>
      <c t="s" s="4" r="AX12">
        <v>1329</v>
      </c>
      <c t="s" s="4" r="AY12">
        <v>1440</v>
      </c>
      <c t="s" s="4" r="AZ12">
        <v>1418</v>
      </c>
      <c t="s" s="4" r="BA12">
        <v>1378</v>
      </c>
      <c t="s" s="4" r="BB12">
        <v>1433</v>
      </c>
      <c t="s" s="4" r="BC12">
        <v>1378</v>
      </c>
      <c t="s" s="4" r="BD12">
        <v>1462</v>
      </c>
      <c t="s" s="4" r="BE12">
        <v>1481</v>
      </c>
      <c t="s" s="4" r="BF12">
        <v>1363</v>
      </c>
      <c t="s" s="4" r="BG12">
        <v>1440</v>
      </c>
      <c t="s" s="4" r="BH12">
        <v>1369</v>
      </c>
      <c t="s" s="4" r="BI12">
        <v>1452</v>
      </c>
      <c t="s" s="4" r="BJ12">
        <v>1440</v>
      </c>
      <c t="s" s="4" r="BK12">
        <v>1342</v>
      </c>
      <c t="s" s="4" r="BL12">
        <v>1358</v>
      </c>
      <c t="s" s="4" r="BM12">
        <v>1466</v>
      </c>
      <c t="s" s="4" r="BN12">
        <v>1468</v>
      </c>
      <c t="s" s="4" r="BO12">
        <v>1494</v>
      </c>
      <c t="s" s="4" r="BP12">
        <v>1479</v>
      </c>
      <c t="s" s="4" r="BQ12">
        <v>1462</v>
      </c>
      <c t="s" s="4" r="BR12">
        <v>1447</v>
      </c>
      <c t="s" s="4" r="BS12">
        <v>1335</v>
      </c>
      <c t="s" s="4" r="BT12">
        <v>1485</v>
      </c>
      <c t="s" s="4" r="BU12">
        <v>1387</v>
      </c>
      <c t="s" s="4" r="BV12">
        <v>1341</v>
      </c>
      <c t="s" s="4" r="BW12">
        <v>1462</v>
      </c>
      <c t="s" s="4" r="BX12">
        <v>1447</v>
      </c>
      <c t="s" s="4" r="BY12">
        <v>1361</v>
      </c>
      <c t="s" s="4" r="BZ12">
        <v>1428</v>
      </c>
      <c t="s" s="4" r="CA12">
        <v>1423</v>
      </c>
      <c t="s" s="4" r="CB12">
        <v>1413</v>
      </c>
      <c t="s" s="4" r="CC12">
        <v>1486</v>
      </c>
      <c t="s" s="4" r="CD12">
        <v>1468</v>
      </c>
      <c t="s" s="4" r="CE12">
        <v>1413</v>
      </c>
      <c t="s" s="4" r="CF12">
        <v>1478</v>
      </c>
      <c t="s" s="4" r="CG12">
        <v>1462</v>
      </c>
      <c t="s" s="4" r="CH12">
        <v>1323</v>
      </c>
      <c t="s" s="4" r="CI12">
        <v>1466</v>
      </c>
      <c t="s" s="4" r="CJ12">
        <v>1416</v>
      </c>
      <c t="s" s="4" r="CK12">
        <v>1338</v>
      </c>
      <c t="s" s="4" r="CL12">
        <v>1480</v>
      </c>
      <c t="s" s="4" r="CM12">
        <v>1336</v>
      </c>
      <c t="s" s="4" r="CN12">
        <v>1476</v>
      </c>
      <c t="s" s="4" r="CO12">
        <v>1345</v>
      </c>
      <c t="s" s="4" r="CP12">
        <v>1419</v>
      </c>
      <c t="s" s="4" r="CQ12">
        <v>1457</v>
      </c>
      <c t="s" s="4" r="CR12">
        <v>1450</v>
      </c>
      <c t="s" s="4" r="CS12">
        <v>1447</v>
      </c>
      <c t="s" s="4" r="CT12">
        <v>1466</v>
      </c>
      <c t="s" s="4" r="CU12">
        <v>1479</v>
      </c>
      <c t="s" s="4" r="CV12">
        <v>1450</v>
      </c>
      <c t="s" s="4" r="CW12">
        <v>1359</v>
      </c>
      <c t="s" s="4" r="CX12">
        <v>1342</v>
      </c>
      <c t="s" s="4" r="CY12">
        <v>1363</v>
      </c>
      <c t="s" s="4" r="CZ12">
        <v>1433</v>
      </c>
      <c t="s" s="4" r="DA12">
        <v>1359</v>
      </c>
      <c t="s" s="4" r="DB12">
        <v>1440</v>
      </c>
      <c t="s" s="4" r="DC12">
        <v>1384</v>
      </c>
      <c t="s" s="4" r="DD12">
        <v>1338</v>
      </c>
      <c t="s" s="4" r="DE12">
        <v>1335</v>
      </c>
      <c t="s" s="4" r="DF12">
        <v>1452</v>
      </c>
      <c t="s" s="4" r="DG12">
        <v>1323</v>
      </c>
      <c t="s" s="4" r="DH12">
        <v>1495</v>
      </c>
      <c t="s" s="4" r="DI12">
        <v>1457</v>
      </c>
      <c t="s" s="4" r="DJ12">
        <v>1345</v>
      </c>
      <c t="s" s="4" r="DK12">
        <v>1322</v>
      </c>
      <c t="s" s="4" r="DL12">
        <v>1338</v>
      </c>
      <c t="s" s="4" r="DM12">
        <v>1386</v>
      </c>
      <c t="s" s="4" r="DN12">
        <v>1359</v>
      </c>
      <c t="s" s="4" r="DO12">
        <v>1466</v>
      </c>
      <c t="s" s="4" r="DP12">
        <v>1440</v>
      </c>
      <c t="s" s="4" r="DQ12">
        <v>1423</v>
      </c>
      <c t="s" s="4" r="DR12">
        <v>1390</v>
      </c>
      <c t="s" s="4" r="DS12">
        <v>1322</v>
      </c>
      <c t="s" s="4" r="DT12">
        <v>1496</v>
      </c>
      <c t="s" s="4" r="DU12">
        <v>1497</v>
      </c>
      <c t="s" s="4" r="DV12">
        <v>1359</v>
      </c>
      <c t="s" s="4" r="DW12">
        <v>1474</v>
      </c>
      <c t="s" s="4" r="DX12">
        <v>1329</v>
      </c>
      <c t="s" s="4" r="DY12">
        <v>1432</v>
      </c>
      <c t="s" s="4" r="DZ12">
        <v>1461</v>
      </c>
      <c t="s" s="4" r="EA12">
        <v>1454</v>
      </c>
      <c t="s" s="4" r="EB12">
        <v>1498</v>
      </c>
      <c t="s" s="4" r="EC12">
        <v>1363</v>
      </c>
    </row>
    <row customHeight="1" r="13" ht="20.25">
      <c t="s" s="4" r="A13">
        <v>1418</v>
      </c>
      <c t="s" s="4" r="B13">
        <v>1363</v>
      </c>
      <c t="s" s="4" r="C13">
        <v>1354</v>
      </c>
      <c t="s" s="4" r="D13">
        <v>1462</v>
      </c>
      <c t="s" s="4" r="E13">
        <v>1450</v>
      </c>
      <c t="s" s="4" r="F13">
        <v>1418</v>
      </c>
      <c t="s" s="4" r="G13">
        <v>1447</v>
      </c>
      <c t="s" s="4" r="H13">
        <v>1499</v>
      </c>
      <c t="s" s="4" r="I13">
        <v>1323</v>
      </c>
      <c t="s" s="4" r="J13">
        <v>1447</v>
      </c>
      <c t="s" s="4" r="K13">
        <v>1420</v>
      </c>
      <c t="s" s="4" r="L13">
        <v>1359</v>
      </c>
      <c t="s" s="4" r="M13">
        <v>1322</v>
      </c>
      <c t="s" s="4" r="N13">
        <v>1445</v>
      </c>
      <c t="s" s="4" r="O13">
        <v>1433</v>
      </c>
      <c t="s" s="4" r="P13">
        <v>1323</v>
      </c>
      <c t="s" s="4" r="Q13">
        <v>1386</v>
      </c>
      <c t="s" s="4" r="R13">
        <v>1342</v>
      </c>
      <c t="s" s="4" r="S13">
        <v>1440</v>
      </c>
      <c t="s" s="4" r="T13">
        <v>1447</v>
      </c>
      <c t="s" s="4" r="U13">
        <v>1447</v>
      </c>
      <c t="s" s="4" r="V13">
        <v>1500</v>
      </c>
      <c t="s" s="4" r="W13">
        <v>1354</v>
      </c>
      <c t="s" s="4" r="X13">
        <v>1359</v>
      </c>
      <c t="s" s="4" r="Y13">
        <v>1329</v>
      </c>
      <c t="s" s="4" r="Z13">
        <v>1439</v>
      </c>
      <c t="s" s="4" r="AA13">
        <v>1322</v>
      </c>
      <c t="s" s="4" r="AB13">
        <v>1428</v>
      </c>
      <c t="s" s="4" r="AC13">
        <v>1440</v>
      </c>
      <c t="s" s="4" r="AD13">
        <v>1450</v>
      </c>
      <c t="s" s="4" r="AE13">
        <v>1398</v>
      </c>
      <c t="s" s="4" r="AF13">
        <v>1465</v>
      </c>
      <c t="s" s="4" r="AG13">
        <v>1476</v>
      </c>
      <c t="s" s="4" r="AH13">
        <v>1392</v>
      </c>
      <c t="s" s="4" r="AI13">
        <v>1378</v>
      </c>
      <c t="s" s="4" r="AJ13">
        <v>1345</v>
      </c>
      <c t="s" s="4" r="AK13">
        <v>1367</v>
      </c>
      <c t="s" s="4" r="AL13">
        <v>1447</v>
      </c>
      <c t="s" s="4" r="AM13">
        <v>1468</v>
      </c>
      <c t="s" s="4" r="AN13">
        <v>1359</v>
      </c>
      <c t="s" s="4" r="AO13">
        <v>1466</v>
      </c>
      <c t="s" s="4" r="AP13">
        <v>1428</v>
      </c>
      <c t="s" s="4" r="AQ13">
        <v>1457</v>
      </c>
      <c t="s" s="4" r="AR13">
        <v>1390</v>
      </c>
      <c t="s" s="4" r="AS13">
        <v>1447</v>
      </c>
      <c t="s" s="4" r="AT13">
        <v>1490</v>
      </c>
      <c t="s" s="4" r="AU13">
        <v>1386</v>
      </c>
      <c t="s" s="4" r="AV13">
        <v>1359</v>
      </c>
      <c t="s" s="4" r="AW13">
        <v>1501</v>
      </c>
      <c t="s" s="4" r="AX13">
        <v>1388</v>
      </c>
      <c t="s" s="4" r="AY13">
        <v>1457</v>
      </c>
      <c t="s" s="4" r="AZ13">
        <v>1433</v>
      </c>
      <c t="s" s="4" r="BA13">
        <v>1332</v>
      </c>
      <c t="s" s="4" r="BB13">
        <v>1468</v>
      </c>
      <c t="s" s="4" r="BC13">
        <v>1488</v>
      </c>
      <c t="s" s="4" r="BD13">
        <v>1490</v>
      </c>
      <c t="s" s="4" r="BE13">
        <v>1381</v>
      </c>
      <c t="s" s="4" r="BF13">
        <v>1450</v>
      </c>
      <c t="s" s="4" r="BG13">
        <v>1496</v>
      </c>
      <c t="s" s="4" r="BH13">
        <v>1392</v>
      </c>
      <c t="s" s="4" r="BI13">
        <v>1386</v>
      </c>
      <c t="s" s="4" r="BJ13">
        <v>1433</v>
      </c>
      <c t="s" s="4" r="BK13">
        <v>1384</v>
      </c>
      <c t="s" s="4" r="BL13">
        <v>1381</v>
      </c>
      <c t="s" s="4" r="BM13">
        <v>1462</v>
      </c>
      <c t="s" s="4" r="BN13">
        <v>1466</v>
      </c>
      <c t="s" s="4" r="BO13">
        <v>1431</v>
      </c>
      <c t="s" s="4" r="BP13">
        <v>1377</v>
      </c>
      <c t="s" s="4" r="BQ13">
        <v>1502</v>
      </c>
      <c t="s" s="4" r="BR13">
        <v>1461</v>
      </c>
      <c t="s" s="4" r="BS13">
        <v>1386</v>
      </c>
      <c t="s" s="4" r="BT13">
        <v>1501</v>
      </c>
      <c t="s" s="4" r="BU13">
        <v>1330</v>
      </c>
      <c t="s" s="4" r="BV13">
        <v>1365</v>
      </c>
      <c t="s" s="4" r="BW13">
        <v>1498</v>
      </c>
      <c t="s" s="4" r="BX13">
        <v>1461</v>
      </c>
      <c t="s" s="4" r="BY13">
        <v>1386</v>
      </c>
      <c t="s" s="4" r="BZ13">
        <v>1446</v>
      </c>
      <c t="s" s="4" r="CA13">
        <v>1361</v>
      </c>
      <c t="s" s="4" r="CB13">
        <v>1469</v>
      </c>
      <c t="s" s="4" r="CC13">
        <v>1466</v>
      </c>
      <c t="s" s="4" r="CD13">
        <v>1503</v>
      </c>
      <c t="s" s="4" r="CE13">
        <v>1433</v>
      </c>
      <c t="s" s="4" r="CF13">
        <v>1342</v>
      </c>
      <c t="s" s="4" r="CG13">
        <v>1490</v>
      </c>
      <c t="s" s="4" r="CH13">
        <v>1379</v>
      </c>
      <c t="s" s="4" r="CI13">
        <v>1363</v>
      </c>
      <c t="s" s="4" r="CJ13">
        <v>1361</v>
      </c>
      <c t="s" s="4" r="CK13">
        <v>1315</v>
      </c>
      <c t="s" s="4" r="CL13">
        <v>1386</v>
      </c>
      <c t="s" s="4" r="CM13">
        <v>1323</v>
      </c>
      <c t="s" s="4" r="CN13">
        <v>1452</v>
      </c>
      <c t="s" s="4" r="CO13">
        <v>1419</v>
      </c>
      <c t="s" s="4" r="CP13">
        <v>1432</v>
      </c>
      <c t="s" s="4" r="CQ13">
        <v>1440</v>
      </c>
      <c t="s" s="4" r="CR13">
        <v>1485</v>
      </c>
      <c t="s" s="4" r="CS13">
        <v>1450</v>
      </c>
      <c t="s" s="4" r="CT13">
        <v>1363</v>
      </c>
      <c t="s" s="4" r="CU13">
        <v>1451</v>
      </c>
      <c t="s" s="4" r="CV13">
        <v>1462</v>
      </c>
      <c t="s" s="4" r="CW13">
        <v>1329</v>
      </c>
      <c t="s" s="4" r="CX13">
        <v>1381</v>
      </c>
      <c t="s" s="4" r="CY13">
        <v>1485</v>
      </c>
      <c t="s" s="4" r="CZ13">
        <v>1447</v>
      </c>
      <c t="s" s="4" r="DA13">
        <v>1488</v>
      </c>
      <c t="s" s="4" r="DB13">
        <v>1433</v>
      </c>
      <c t="s" s="4" r="DC13">
        <v>1479</v>
      </c>
      <c t="s" s="4" r="DD13">
        <v>1359</v>
      </c>
      <c t="s" s="4" r="DE13">
        <v>1379</v>
      </c>
      <c t="s" s="4" r="DF13">
        <v>1345</v>
      </c>
      <c t="s" s="4" r="DG13">
        <v>1335</v>
      </c>
      <c t="s" s="4" r="DH13">
        <v>1322</v>
      </c>
      <c t="s" s="4" r="DI13">
        <v>1345</v>
      </c>
      <c t="s" s="4" r="DJ13">
        <v>1504</v>
      </c>
      <c t="s" s="4" r="DK13">
        <v>1354</v>
      </c>
      <c t="s" s="4" r="DL13">
        <v>1416</v>
      </c>
      <c t="s" s="4" r="DM13">
        <v>1433</v>
      </c>
      <c t="s" s="4" r="DN13">
        <v>1323</v>
      </c>
      <c t="s" s="4" r="DO13">
        <v>1363</v>
      </c>
      <c t="s" s="4" r="DP13">
        <v>1466</v>
      </c>
      <c t="s" s="4" r="DQ13">
        <v>1416</v>
      </c>
      <c t="s" s="4" r="DR13">
        <v>1361</v>
      </c>
      <c t="s" s="4" r="DS13">
        <v>1354</v>
      </c>
      <c t="s" s="4" r="DT13">
        <v>1466</v>
      </c>
      <c t="s" s="4" r="DU13">
        <v>1433</v>
      </c>
      <c t="s" s="4" r="DV13">
        <v>1476</v>
      </c>
      <c t="s" s="4" r="DW13">
        <v>1363</v>
      </c>
      <c t="s" s="4" r="DX13">
        <v>1414</v>
      </c>
      <c t="s" s="4" r="DY13">
        <v>1375</v>
      </c>
      <c t="s" s="4" r="DZ13">
        <v>1363</v>
      </c>
      <c t="s" s="4" r="EA13">
        <v>1447</v>
      </c>
      <c t="s" s="4" r="EB13">
        <v>1431</v>
      </c>
      <c t="s" s="4" r="EC13">
        <v>1450</v>
      </c>
    </row>
    <row customHeight="1" r="14" ht="20.25">
      <c t="s" s="4" r="A14">
        <v>1359</v>
      </c>
      <c t="s" s="4" r="B14">
        <v>1450</v>
      </c>
      <c t="s" s="4" r="C14">
        <v>1338</v>
      </c>
      <c t="s" s="4" r="D14">
        <v>1494</v>
      </c>
      <c t="s" s="4" r="E14">
        <v>1462</v>
      </c>
      <c t="s" s="4" r="F14">
        <v>1359</v>
      </c>
      <c t="s" s="4" r="G14">
        <v>1450</v>
      </c>
      <c t="s" s="4" r="H14">
        <v>1505</v>
      </c>
      <c t="s" s="4" r="I14">
        <v>1457</v>
      </c>
      <c t="s" s="4" r="J14">
        <v>1465</v>
      </c>
      <c t="s" s="4" r="K14">
        <v>1386</v>
      </c>
      <c t="s" s="4" r="L14">
        <v>1329</v>
      </c>
      <c t="s" s="4" r="M14">
        <v>1354</v>
      </c>
      <c t="s" s="4" r="N14">
        <v>1433</v>
      </c>
      <c t="s" s="4" r="O14">
        <v>1447</v>
      </c>
      <c t="s" s="4" r="P14">
        <v>1428</v>
      </c>
      <c t="s" s="4" r="Q14">
        <v>1506</v>
      </c>
      <c t="s" s="4" r="R14">
        <v>1381</v>
      </c>
      <c t="s" s="4" r="S14">
        <v>1433</v>
      </c>
      <c t="s" s="4" r="T14">
        <v>1450</v>
      </c>
      <c t="s" s="4" r="U14">
        <v>1450</v>
      </c>
      <c t="s" s="4" r="V14">
        <v>1338</v>
      </c>
      <c t="s" s="4" r="W14">
        <v>1414</v>
      </c>
      <c t="s" s="4" r="X14">
        <v>1378</v>
      </c>
      <c t="s" s="4" r="Y14">
        <v>1387</v>
      </c>
      <c t="s" s="4" r="Z14">
        <v>1345</v>
      </c>
      <c t="s" s="4" r="AA14">
        <v>1354</v>
      </c>
      <c t="s" s="4" r="AB14">
        <v>1507</v>
      </c>
      <c t="s" s="4" r="AC14">
        <v>1433</v>
      </c>
      <c t="s" s="4" r="AD14">
        <v>1462</v>
      </c>
      <c t="s" s="4" r="AE14">
        <v>1451</v>
      </c>
      <c t="s" s="4" r="AF14">
        <v>1466</v>
      </c>
      <c t="s" s="4" r="AG14">
        <v>1378</v>
      </c>
      <c t="s" s="4" r="AH14">
        <v>1453</v>
      </c>
      <c t="s" s="4" r="AI14">
        <v>1452</v>
      </c>
      <c t="s" s="4" r="AJ14">
        <v>1419</v>
      </c>
      <c t="s" s="4" r="AK14">
        <v>1349</v>
      </c>
      <c t="s" s="4" r="AL14">
        <v>1461</v>
      </c>
      <c t="s" s="4" r="AM14">
        <v>1466</v>
      </c>
      <c t="s" s="4" r="AN14">
        <v>1378</v>
      </c>
      <c t="s" s="4" r="AO14">
        <v>1462</v>
      </c>
      <c t="s" s="4" r="AP14">
        <v>1507</v>
      </c>
      <c t="s" s="4" r="AQ14">
        <v>1440</v>
      </c>
      <c t="s" s="4" r="AR14">
        <v>1359</v>
      </c>
      <c t="s" s="4" r="AS14">
        <v>1450</v>
      </c>
      <c t="s" s="4" r="AT14">
        <v>1502</v>
      </c>
      <c t="s" s="4" r="AU14">
        <v>1345</v>
      </c>
      <c t="s" s="4" r="AV14">
        <v>1378</v>
      </c>
      <c t="s" s="4" r="AW14">
        <v>1431</v>
      </c>
      <c t="s" s="4" r="AX14">
        <v>1336</v>
      </c>
      <c t="s" s="4" r="AY14">
        <v>1386</v>
      </c>
      <c t="s" s="4" r="AZ14">
        <v>1450</v>
      </c>
      <c t="s" s="4" r="BA14">
        <v>1329</v>
      </c>
      <c t="s" s="4" r="BB14">
        <v>1508</v>
      </c>
      <c t="s" s="4" r="BC14">
        <v>1451</v>
      </c>
      <c t="s" s="4" r="BD14">
        <v>1502</v>
      </c>
      <c t="s" s="4" r="BE14">
        <v>1457</v>
      </c>
      <c t="s" s="4" r="BF14">
        <v>1485</v>
      </c>
      <c t="s" s="4" r="BG14">
        <v>1466</v>
      </c>
      <c t="s" s="4" r="BH14">
        <v>1453</v>
      </c>
      <c t="s" s="4" r="BI14">
        <v>1375</v>
      </c>
      <c t="s" s="4" r="BJ14">
        <v>1468</v>
      </c>
      <c t="s" s="4" r="BK14">
        <v>1479</v>
      </c>
      <c t="s" s="4" r="BL14">
        <v>1377</v>
      </c>
      <c t="s" s="4" r="BM14">
        <v>1498</v>
      </c>
      <c t="s" s="4" r="BN14">
        <v>1363</v>
      </c>
      <c t="s" s="4" r="BO14">
        <v>1396</v>
      </c>
      <c t="s" s="4" r="BP14">
        <v>1335</v>
      </c>
      <c t="s" s="4" r="BQ14">
        <v>1431</v>
      </c>
      <c t="s" s="4" r="BR14">
        <v>1450</v>
      </c>
      <c t="s" s="4" r="BS14">
        <v>1379</v>
      </c>
      <c t="s" s="4" r="BT14">
        <v>1431</v>
      </c>
      <c t="s" s="4" r="BU14">
        <v>1381</v>
      </c>
      <c t="s" s="4" r="BV14">
        <v>1420</v>
      </c>
      <c t="s" s="4" r="BW14">
        <v>1509</v>
      </c>
      <c t="s" s="4" r="BX14">
        <v>1485</v>
      </c>
      <c t="s" s="4" r="BY14">
        <v>1413</v>
      </c>
      <c t="s" s="4" r="BZ14">
        <v>1345</v>
      </c>
      <c t="s" s="4" r="CA14">
        <v>1418</v>
      </c>
      <c t="s" s="4" r="CB14">
        <v>1440</v>
      </c>
      <c t="s" s="4" r="CC14">
        <v>1450</v>
      </c>
      <c t="s" s="4" r="CD14">
        <v>1510</v>
      </c>
      <c t="s" s="4" r="CE14">
        <v>1468</v>
      </c>
      <c t="s" s="4" r="CF14">
        <v>1384</v>
      </c>
      <c t="s" s="4" r="CG14">
        <v>1498</v>
      </c>
      <c t="s" s="4" r="CH14">
        <v>1433</v>
      </c>
      <c t="s" s="4" r="CI14">
        <v>1494</v>
      </c>
      <c t="s" s="4" r="CJ14">
        <v>1476</v>
      </c>
      <c t="s" s="4" r="CK14">
        <v>1354</v>
      </c>
      <c t="s" s="4" r="CL14">
        <v>1457</v>
      </c>
      <c t="s" s="4" r="CM14">
        <v>1457</v>
      </c>
      <c t="s" s="4" r="CN14">
        <v>1345</v>
      </c>
      <c t="s" s="4" r="CO14">
        <v>1432</v>
      </c>
      <c t="s" s="4" r="CP14">
        <v>1468</v>
      </c>
      <c t="s" s="4" r="CQ14">
        <v>1433</v>
      </c>
      <c t="s" s="4" r="CR14">
        <v>1494</v>
      </c>
      <c t="s" s="4" r="CS14">
        <v>1462</v>
      </c>
      <c t="s" s="4" r="CT14">
        <v>1450</v>
      </c>
      <c t="s" s="4" r="CU14">
        <v>1362</v>
      </c>
      <c t="s" s="4" r="CV14">
        <v>1485</v>
      </c>
      <c t="s" s="4" r="CW14">
        <v>1335</v>
      </c>
      <c t="s" s="4" r="CX14">
        <v>1341</v>
      </c>
      <c t="s" s="4" r="CY14">
        <v>1494</v>
      </c>
      <c t="s" s="4" r="CZ14">
        <v>1468</v>
      </c>
      <c t="s" s="4" r="DA14">
        <v>1511</v>
      </c>
      <c t="s" s="4" r="DB14">
        <v>1450</v>
      </c>
      <c t="s" s="4" r="DC14">
        <v>1381</v>
      </c>
      <c t="s" s="4" r="DD14">
        <v>1361</v>
      </c>
      <c t="s" s="4" r="DE14">
        <v>1433</v>
      </c>
      <c t="s" s="4" r="DF14">
        <v>1433</v>
      </c>
      <c t="s" s="4" r="DG14">
        <v>1345</v>
      </c>
      <c t="s" s="4" r="DH14">
        <v>1354</v>
      </c>
      <c t="s" s="4" r="DI14">
        <v>1447</v>
      </c>
      <c t="s" s="4" r="DJ14">
        <v>1512</v>
      </c>
      <c t="s" s="4" r="DK14">
        <v>1338</v>
      </c>
      <c t="s" s="4" r="DL14">
        <v>1361</v>
      </c>
      <c t="s" s="4" r="DM14">
        <v>1447</v>
      </c>
      <c t="s" s="4" r="DN14">
        <v>1504</v>
      </c>
      <c t="s" s="4" r="DO14">
        <v>1450</v>
      </c>
      <c t="s" s="4" r="DP14">
        <v>1513</v>
      </c>
      <c t="s" s="4" r="DQ14">
        <v>1361</v>
      </c>
      <c t="s" s="4" r="DR14">
        <v>1488</v>
      </c>
      <c t="s" s="4" r="DS14">
        <v>1338</v>
      </c>
      <c t="s" s="4" r="DT14">
        <v>1462</v>
      </c>
      <c t="s" s="4" r="DU14">
        <v>1510</v>
      </c>
      <c t="s" s="4" r="DV14">
        <v>1378</v>
      </c>
      <c t="s" s="4" r="DW14">
        <v>1450</v>
      </c>
      <c t="s" s="4" r="DX14">
        <v>1381</v>
      </c>
      <c t="s" s="4" r="DY14">
        <v>1445</v>
      </c>
      <c t="s" s="4" r="DZ14">
        <v>1485</v>
      </c>
      <c t="s" s="4" r="EA14">
        <v>1468</v>
      </c>
      <c t="s" s="4" r="EB14">
        <v>1514</v>
      </c>
      <c t="s" s="4" r="EC14">
        <v>1515</v>
      </c>
    </row>
    <row customHeight="1" r="15" ht="20.25">
      <c t="s" s="4" r="A15">
        <v>1511</v>
      </c>
      <c t="s" s="4" r="B15">
        <v>1462</v>
      </c>
      <c t="s" s="4" r="C15">
        <v>1414</v>
      </c>
      <c t="s" s="4" r="D15">
        <v>1501</v>
      </c>
      <c t="s" s="4" r="E15">
        <v>1501</v>
      </c>
      <c t="s" s="4" r="F15">
        <v>1329</v>
      </c>
      <c t="s" s="4" r="G15">
        <v>1462</v>
      </c>
      <c t="s" s="4" r="I15">
        <v>1345</v>
      </c>
      <c t="s" s="4" r="J15">
        <v>1462</v>
      </c>
      <c t="s" s="4" r="K15">
        <v>1345</v>
      </c>
      <c t="s" s="4" r="L15">
        <v>1341</v>
      </c>
      <c t="s" s="4" r="M15">
        <v>1338</v>
      </c>
      <c t="s" s="4" r="N15">
        <v>1447</v>
      </c>
      <c t="s" s="4" r="O15">
        <v>1462</v>
      </c>
      <c t="s" s="4" r="P15">
        <v>1446</v>
      </c>
      <c t="s" s="4" r="Q15">
        <v>1512</v>
      </c>
      <c t="s" s="4" r="R15">
        <v>1341</v>
      </c>
      <c t="s" s="4" r="S15">
        <v>1466</v>
      </c>
      <c t="s" s="4" r="T15">
        <v>1462</v>
      </c>
      <c t="s" s="4" r="U15">
        <v>1462</v>
      </c>
      <c t="s" s="4" r="V15">
        <v>1418</v>
      </c>
      <c t="s" s="4" r="W15">
        <v>1478</v>
      </c>
      <c t="s" s="4" r="X15">
        <v>1386</v>
      </c>
      <c t="s" s="4" r="Y15">
        <v>1434</v>
      </c>
      <c t="s" s="4" r="Z15">
        <v>1468</v>
      </c>
      <c t="s" s="4" r="AA15">
        <v>1338</v>
      </c>
      <c t="s" s="4" r="AB15">
        <v>1433</v>
      </c>
      <c t="s" s="4" r="AC15">
        <v>1468</v>
      </c>
      <c t="s" s="4" r="AD15">
        <v>1509</v>
      </c>
      <c t="s" s="4" r="AE15">
        <v>1428</v>
      </c>
      <c t="s" s="4" r="AF15">
        <v>1363</v>
      </c>
      <c t="s" s="4" r="AG15">
        <v>1480</v>
      </c>
      <c t="s" s="4" r="AH15">
        <v>1322</v>
      </c>
      <c t="s" s="4" r="AI15">
        <v>1345</v>
      </c>
      <c t="s" s="4" r="AJ15">
        <v>1432</v>
      </c>
      <c t="s" s="4" r="AK15">
        <v>1322</v>
      </c>
      <c t="s" s="4" r="AL15">
        <v>1450</v>
      </c>
      <c t="s" s="4" r="AM15">
        <v>1363</v>
      </c>
      <c t="s" s="4" r="AN15">
        <v>1419</v>
      </c>
      <c t="s" s="4" r="AO15">
        <v>1490</v>
      </c>
      <c t="s" s="4" r="AP15">
        <v>1433</v>
      </c>
      <c t="s" s="4" r="AQ15">
        <v>1447</v>
      </c>
      <c t="s" s="4" r="AR15">
        <v>1323</v>
      </c>
      <c t="s" s="4" r="AS15">
        <v>1494</v>
      </c>
      <c t="s" s="4" r="AT15">
        <v>1431</v>
      </c>
      <c t="s" s="4" r="AU15">
        <v>1504</v>
      </c>
      <c t="s" s="4" r="AV15">
        <v>1381</v>
      </c>
      <c t="s" s="4" r="AW15">
        <v>1396</v>
      </c>
      <c t="s" s="4" r="AX15">
        <v>1335</v>
      </c>
      <c t="s" s="4" r="AY15">
        <v>1480</v>
      </c>
      <c t="s" s="4" r="AZ15">
        <v>1411</v>
      </c>
      <c t="s" s="4" r="BA15">
        <v>1381</v>
      </c>
      <c t="s" s="4" r="BB15">
        <v>1512</v>
      </c>
      <c t="s" s="4" r="BC15">
        <v>1397</v>
      </c>
      <c t="s" s="4" r="BD15">
        <v>1431</v>
      </c>
      <c t="s" s="4" r="BE15">
        <v>1433</v>
      </c>
      <c t="s" s="4" r="BF15">
        <v>1501</v>
      </c>
      <c t="s" s="4" r="BG15">
        <v>1450</v>
      </c>
      <c t="s" s="4" r="BH15">
        <v>1322</v>
      </c>
      <c t="s" s="4" r="BI15">
        <v>1433</v>
      </c>
      <c t="s" s="4" r="BJ15">
        <v>1466</v>
      </c>
      <c t="s" s="4" r="BK15">
        <v>1481</v>
      </c>
      <c t="s" s="4" r="BL15">
        <v>1345</v>
      </c>
      <c t="s" s="4" r="BM15">
        <v>1431</v>
      </c>
      <c t="s" s="4" r="BN15">
        <v>1494</v>
      </c>
      <c t="s" s="4" r="BO15">
        <v>1411</v>
      </c>
      <c t="s" s="4" r="BP15">
        <v>1428</v>
      </c>
      <c t="s" s="4" r="BQ15">
        <v>1396</v>
      </c>
      <c t="s" s="4" r="BR15">
        <v>1462</v>
      </c>
      <c t="s" s="4" r="BS15">
        <v>1504</v>
      </c>
      <c t="s" s="4" r="BT15">
        <v>1411</v>
      </c>
      <c t="s" s="4" r="BU15">
        <v>1451</v>
      </c>
      <c t="s" s="4" r="BV15">
        <v>1439</v>
      </c>
      <c t="s" s="4" r="BW15">
        <v>1431</v>
      </c>
      <c t="s" s="4" r="BX15">
        <v>1494</v>
      </c>
      <c t="s" s="4" r="BY15">
        <v>1433</v>
      </c>
      <c t="s" s="4" r="BZ15">
        <v>1375</v>
      </c>
      <c t="s" s="4" r="CA15">
        <v>1379</v>
      </c>
      <c t="s" s="4" r="CB15">
        <v>1433</v>
      </c>
      <c t="s" s="4" r="CC15">
        <v>1462</v>
      </c>
      <c t="s" s="4" r="CD15">
        <v>1437</v>
      </c>
      <c t="s" s="4" r="CE15">
        <v>1512</v>
      </c>
      <c t="s" s="4" r="CF15">
        <v>1479</v>
      </c>
      <c t="s" s="4" r="CG15">
        <v>1431</v>
      </c>
      <c t="s" s="4" r="CH15">
        <v>1468</v>
      </c>
      <c t="s" s="4" r="CI15">
        <v>1444</v>
      </c>
      <c t="s" s="4" r="CJ15">
        <v>1378</v>
      </c>
      <c t="s" s="4" r="CK15">
        <v>1322</v>
      </c>
      <c t="s" s="4" r="CL15">
        <v>1440</v>
      </c>
      <c t="s" s="4" r="CM15">
        <v>1345</v>
      </c>
      <c t="s" s="4" r="CN15">
        <v>1419</v>
      </c>
      <c t="s" s="4" r="CO15">
        <v>1447</v>
      </c>
      <c t="s" s="4" r="CP15">
        <v>1466</v>
      </c>
      <c t="s" s="4" r="CQ15">
        <v>1447</v>
      </c>
      <c t="s" s="4" r="CR15">
        <v>1503</v>
      </c>
      <c t="s" s="4" r="CS15">
        <v>1498</v>
      </c>
      <c t="s" s="4" r="CT15">
        <v>1485</v>
      </c>
      <c t="s" s="4" r="CU15">
        <v>1345</v>
      </c>
      <c t="s" s="4" r="CV15">
        <v>1494</v>
      </c>
      <c t="s" s="4" r="CW15">
        <v>1386</v>
      </c>
      <c t="s" s="4" r="CX15">
        <v>1379</v>
      </c>
      <c t="s" s="4" r="CY15">
        <v>1431</v>
      </c>
      <c t="s" s="4" r="CZ15">
        <v>1462</v>
      </c>
      <c t="s" s="4" r="DA15">
        <v>1433</v>
      </c>
      <c t="s" s="4" r="DB15">
        <v>1485</v>
      </c>
      <c t="s" s="4" r="DC15">
        <v>1335</v>
      </c>
      <c t="s" s="4" r="DD15">
        <v>1437</v>
      </c>
      <c t="s" s="4" r="DE15">
        <v>1363</v>
      </c>
      <c t="s" s="4" r="DF15">
        <v>1447</v>
      </c>
      <c t="s" s="4" r="DG15">
        <v>1433</v>
      </c>
      <c t="s" s="4" r="DH15">
        <v>1451</v>
      </c>
      <c t="s" s="4" r="DI15">
        <v>1468</v>
      </c>
      <c t="s" s="4" r="DJ15">
        <v>1516</v>
      </c>
      <c t="s" s="4" r="DK15">
        <v>1361</v>
      </c>
      <c t="s" s="4" r="DL15">
        <v>1359</v>
      </c>
      <c t="s" s="4" r="DM15">
        <v>1474</v>
      </c>
      <c t="s" s="4" r="DN15">
        <v>1363</v>
      </c>
      <c t="s" s="4" r="DO15">
        <v>1512</v>
      </c>
      <c t="s" s="4" r="DP15">
        <v>1450</v>
      </c>
      <c t="s" s="4" r="DQ15">
        <v>1476</v>
      </c>
      <c t="s" s="4" r="DR15">
        <v>1323</v>
      </c>
      <c t="s" s="4" r="DS15">
        <v>1423</v>
      </c>
      <c t="s" s="4" r="DT15">
        <v>1490</v>
      </c>
      <c t="s" s="4" r="DU15">
        <v>1517</v>
      </c>
      <c t="s" s="4" r="DV15">
        <v>1488</v>
      </c>
      <c t="s" s="4" r="DW15">
        <v>1485</v>
      </c>
      <c t="s" s="4" r="DX15">
        <v>1434</v>
      </c>
      <c t="s" s="4" r="DY15">
        <v>1363</v>
      </c>
      <c t="s" s="4" r="DZ15">
        <v>1494</v>
      </c>
      <c t="s" s="4" r="EA15">
        <v>1474</v>
      </c>
      <c t="s" s="4" r="EB15">
        <v>1396</v>
      </c>
      <c t="s" s="4" r="EC15">
        <v>1485</v>
      </c>
    </row>
    <row customHeight="1" r="16" ht="20.25">
      <c t="s" s="4" r="A16">
        <v>1488</v>
      </c>
      <c t="s" s="4" r="B16">
        <v>1485</v>
      </c>
      <c t="s" s="4" r="C16">
        <v>1478</v>
      </c>
      <c t="s" s="4" r="D16">
        <v>1431</v>
      </c>
      <c t="s" s="4" r="E16">
        <v>1431</v>
      </c>
      <c t="s" s="4" r="F16">
        <v>1347</v>
      </c>
      <c t="s" s="4" r="G16">
        <v>1485</v>
      </c>
      <c t="s" s="4" r="I16">
        <v>1419</v>
      </c>
      <c t="s" s="4" r="J16">
        <v>1502</v>
      </c>
      <c t="s" s="4" r="K16">
        <v>1447</v>
      </c>
      <c t="s" s="4" r="L16">
        <v>1323</v>
      </c>
      <c t="s" s="4" r="M16">
        <v>1375</v>
      </c>
      <c t="s" s="4" r="N16">
        <v>1450</v>
      </c>
      <c t="s" s="4" r="O16">
        <v>1502</v>
      </c>
      <c t="s" s="4" r="P16">
        <v>1345</v>
      </c>
      <c t="s" s="4" r="Q16">
        <v>1485</v>
      </c>
      <c t="s" s="4" r="R16">
        <v>1379</v>
      </c>
      <c t="s" s="4" r="S16">
        <v>1450</v>
      </c>
      <c t="s" s="4" r="T16">
        <v>1502</v>
      </c>
      <c t="s" s="4" r="U16">
        <v>1485</v>
      </c>
      <c t="s" s="4" r="V16">
        <v>1359</v>
      </c>
      <c t="s" s="4" r="W16">
        <v>1384</v>
      </c>
      <c t="s" s="4" r="X16">
        <v>1440</v>
      </c>
      <c t="s" s="4" r="Y16">
        <v>1381</v>
      </c>
      <c t="s" s="4" r="Z16">
        <v>1466</v>
      </c>
      <c t="s" s="4" r="AA16">
        <v>1361</v>
      </c>
      <c t="s" s="4" r="AB16">
        <v>1466</v>
      </c>
      <c t="s" s="4" r="AC16">
        <v>1466</v>
      </c>
      <c t="s" s="4" r="AD16">
        <v>1431</v>
      </c>
      <c t="s" s="4" r="AE16">
        <v>1433</v>
      </c>
      <c t="s" s="4" r="AF16">
        <v>1485</v>
      </c>
      <c t="s" s="4" r="AG16">
        <v>1345</v>
      </c>
      <c t="s" s="4" r="AH16">
        <v>1354</v>
      </c>
      <c t="s" s="4" r="AI16">
        <v>1433</v>
      </c>
      <c t="s" s="4" r="AJ16">
        <v>1468</v>
      </c>
      <c t="s" s="4" r="AK16">
        <v>1354</v>
      </c>
      <c t="s" s="4" r="AL16">
        <v>1462</v>
      </c>
      <c t="s" s="4" r="AM16">
        <v>1450</v>
      </c>
      <c t="s" s="4" r="AN16">
        <v>1433</v>
      </c>
      <c t="s" s="4" r="AO16">
        <v>1431</v>
      </c>
      <c t="s" s="4" r="AP16">
        <v>1508</v>
      </c>
      <c t="s" s="4" r="AQ16">
        <v>1466</v>
      </c>
      <c t="s" s="4" r="AR16">
        <v>1428</v>
      </c>
      <c t="s" s="4" r="AS16">
        <v>1431</v>
      </c>
      <c t="s" s="4" r="AT16">
        <v>1514</v>
      </c>
      <c t="s" s="4" r="AU16">
        <v>1491</v>
      </c>
      <c t="s" s="4" r="AV16">
        <v>1341</v>
      </c>
      <c t="s" s="4" r="AW16">
        <v>1517</v>
      </c>
      <c t="s" s="4" r="AX16">
        <v>1345</v>
      </c>
      <c t="s" s="4" r="AY16">
        <v>1361</v>
      </c>
      <c t="s" s="4" r="AZ16">
        <v>1510</v>
      </c>
      <c t="s" s="4" r="BA16">
        <v>1428</v>
      </c>
      <c t="s" s="4" r="BB16">
        <v>1516</v>
      </c>
      <c t="s" s="4" r="BC16">
        <v>1473</v>
      </c>
      <c t="s" s="4" r="BD16">
        <v>1514</v>
      </c>
      <c t="s" s="4" r="BE16">
        <v>1447</v>
      </c>
      <c t="s" s="4" r="BF16">
        <v>1431</v>
      </c>
      <c t="s" s="4" r="BG16">
        <v>1462</v>
      </c>
      <c t="s" s="4" r="BH16">
        <v>1354</v>
      </c>
      <c t="s" s="4" r="BI16">
        <v>1447</v>
      </c>
      <c t="s" s="4" r="BJ16">
        <v>1512</v>
      </c>
      <c t="s" s="4" r="BK16">
        <v>1381</v>
      </c>
      <c t="s" s="4" r="BL16">
        <v>1433</v>
      </c>
      <c t="s" s="4" r="BM16">
        <v>1514</v>
      </c>
      <c t="s" s="4" r="BN16">
        <v>1444</v>
      </c>
      <c t="s" s="4" r="BO16">
        <v>1374</v>
      </c>
      <c t="s" s="4" r="BP16">
        <v>1485</v>
      </c>
      <c t="s" s="4" r="BQ16">
        <v>1411</v>
      </c>
      <c t="s" s="4" r="BR16">
        <v>1502</v>
      </c>
      <c t="s" s="4" r="BS16">
        <v>1514</v>
      </c>
      <c t="s" s="4" r="BT16">
        <v>1518</v>
      </c>
      <c t="s" s="4" r="BU16">
        <v>1433</v>
      </c>
      <c t="s" s="4" r="BV16">
        <v>1468</v>
      </c>
      <c t="s" s="4" r="BW16">
        <v>1396</v>
      </c>
      <c t="s" s="4" r="BX16">
        <v>1501</v>
      </c>
      <c t="s" s="4" r="BY16">
        <v>1444</v>
      </c>
      <c t="s" s="4" r="BZ16">
        <v>1507</v>
      </c>
      <c t="s" s="4" r="CA16">
        <v>1413</v>
      </c>
      <c t="s" s="4" r="CB16">
        <v>1447</v>
      </c>
      <c t="s" s="4" r="CC16">
        <v>1431</v>
      </c>
      <c t="s" s="4" r="CD16">
        <v>1385</v>
      </c>
      <c t="s" s="4" r="CE16">
        <v>1516</v>
      </c>
      <c t="s" s="4" r="CF16">
        <v>1481</v>
      </c>
      <c t="s" s="4" r="CG16">
        <v>1514</v>
      </c>
      <c t="s" s="4" r="CH16">
        <v>1450</v>
      </c>
      <c t="s" s="4" r="CI16">
        <v>1516</v>
      </c>
      <c t="s" s="4" r="CJ16">
        <v>1326</v>
      </c>
      <c t="s" s="4" r="CK16">
        <v>1519</v>
      </c>
      <c t="s" s="4" r="CL16">
        <v>1433</v>
      </c>
      <c t="s" s="4" r="CM16">
        <v>1419</v>
      </c>
      <c t="s" s="4" r="CN16">
        <v>1433</v>
      </c>
      <c t="s" s="4" r="CO16">
        <v>1466</v>
      </c>
      <c t="s" s="4" r="CP16">
        <v>1363</v>
      </c>
      <c t="s" s="4" r="CQ16">
        <v>1466</v>
      </c>
      <c t="s" s="4" r="CR16">
        <v>1431</v>
      </c>
      <c t="s" s="4" r="CS16">
        <v>1514</v>
      </c>
      <c t="s" s="4" r="CT16">
        <v>1494</v>
      </c>
      <c t="s" s="4" r="CU16">
        <v>1433</v>
      </c>
      <c t="s" s="4" r="CV16">
        <v>1501</v>
      </c>
      <c t="s" s="4" r="CW16">
        <v>1504</v>
      </c>
      <c t="s" s="4" r="CX16">
        <v>1345</v>
      </c>
      <c t="s" s="4" r="CY16">
        <v>1396</v>
      </c>
      <c t="s" s="4" r="CZ16">
        <v>1502</v>
      </c>
      <c t="s" s="4" r="DA16">
        <v>1474</v>
      </c>
      <c t="s" s="4" r="DB16">
        <v>1494</v>
      </c>
      <c t="s" s="4" r="DC16">
        <v>1345</v>
      </c>
      <c t="s" s="4" r="DD16">
        <v>1520</v>
      </c>
      <c t="s" s="4" r="DE16">
        <v>1485</v>
      </c>
      <c t="s" s="4" r="DF16">
        <v>1450</v>
      </c>
      <c t="s" s="4" r="DG16">
        <v>1466</v>
      </c>
      <c t="s" s="4" r="DH16">
        <v>1362</v>
      </c>
      <c t="s" s="4" r="DI16">
        <v>1363</v>
      </c>
      <c t="s" s="4" r="DJ16">
        <v>1501</v>
      </c>
      <c t="s" s="4" r="DK16">
        <v>1418</v>
      </c>
      <c t="s" s="4" r="DL16">
        <v>1476</v>
      </c>
      <c t="s" s="4" r="DM16">
        <v>1450</v>
      </c>
      <c t="s" s="4" r="DN16">
        <v>1516</v>
      </c>
      <c t="s" s="4" r="DO16">
        <v>1485</v>
      </c>
      <c t="s" s="4" r="DP16">
        <v>1462</v>
      </c>
      <c t="s" s="4" r="DQ16">
        <v>1378</v>
      </c>
      <c t="s" s="4" r="DR16">
        <v>1345</v>
      </c>
      <c t="s" s="4" r="DS16">
        <v>1361</v>
      </c>
      <c t="s" s="4" r="DT16">
        <v>1431</v>
      </c>
      <c t="s" s="4" r="DU16">
        <v>1374</v>
      </c>
      <c t="s" s="4" r="DV16">
        <v>1384</v>
      </c>
      <c t="s" s="4" r="DW16">
        <v>1521</v>
      </c>
      <c t="s" s="4" r="DX16">
        <v>1478</v>
      </c>
      <c t="s" s="4" r="DY16">
        <v>1462</v>
      </c>
      <c t="s" s="4" r="DZ16">
        <v>1444</v>
      </c>
      <c t="s" s="4" r="EA16">
        <v>1501</v>
      </c>
      <c t="s" s="4" r="EB16">
        <v>1522</v>
      </c>
      <c t="s" s="4" r="EC16">
        <v>1494</v>
      </c>
    </row>
    <row customHeight="1" r="17" ht="20.25">
      <c t="s" s="4" r="A17">
        <v>1433</v>
      </c>
      <c t="s" s="4" r="B17">
        <v>1444</v>
      </c>
      <c t="s" s="4" r="C17">
        <v>1384</v>
      </c>
      <c t="s" s="4" r="D17">
        <v>1396</v>
      </c>
      <c t="s" s="4" r="E17">
        <v>1518</v>
      </c>
      <c t="s" s="4" r="F17">
        <v>1335</v>
      </c>
      <c t="s" s="4" r="G17">
        <v>1494</v>
      </c>
      <c t="s" s="4" r="I17">
        <v>1523</v>
      </c>
      <c t="s" s="4" r="J17">
        <v>1431</v>
      </c>
      <c t="s" s="4" r="K17">
        <v>1465</v>
      </c>
      <c t="s" s="4" r="L17">
        <v>1428</v>
      </c>
      <c t="s" s="4" r="M17">
        <v>1433</v>
      </c>
      <c t="s" s="4" r="N17">
        <v>1462</v>
      </c>
      <c t="s" s="4" r="O17">
        <v>1431</v>
      </c>
      <c t="s" s="4" r="P17">
        <v>1468</v>
      </c>
      <c t="s" s="4" r="Q17">
        <v>1356</v>
      </c>
      <c t="s" s="4" r="R17">
        <v>1345</v>
      </c>
      <c t="s" s="4" r="S17">
        <v>1444</v>
      </c>
      <c t="s" s="4" r="T17">
        <v>1501</v>
      </c>
      <c t="s" s="4" r="U17">
        <v>1494</v>
      </c>
      <c t="s" s="4" r="V17">
        <v>1451</v>
      </c>
      <c t="s" s="4" r="W17">
        <v>1381</v>
      </c>
      <c t="s" s="4" r="X17">
        <v>1433</v>
      </c>
      <c t="s" s="4" r="Y17">
        <v>1452</v>
      </c>
      <c t="s" s="4" r="Z17">
        <v>1513</v>
      </c>
      <c t="s" s="4" r="AA17">
        <v>1457</v>
      </c>
      <c t="s" s="4" r="AB17">
        <v>1508</v>
      </c>
      <c t="s" s="4" r="AC17">
        <v>1512</v>
      </c>
      <c t="s" s="4" r="AD17">
        <v>1396</v>
      </c>
      <c t="s" s="4" r="AE17">
        <v>1506</v>
      </c>
      <c t="s" s="4" r="AF17">
        <v>1494</v>
      </c>
      <c t="s" s="4" r="AG17">
        <v>1433</v>
      </c>
      <c t="s" s="4" r="AH17">
        <v>1450</v>
      </c>
      <c t="s" s="4" r="AI17">
        <v>1447</v>
      </c>
      <c t="s" s="4" r="AJ17">
        <v>1466</v>
      </c>
      <c t="s" s="4" r="AK17">
        <v>1433</v>
      </c>
      <c t="s" s="4" r="AL17">
        <v>1502</v>
      </c>
      <c t="s" s="4" r="AM17">
        <v>1515</v>
      </c>
      <c t="s" s="4" r="AN17">
        <v>1447</v>
      </c>
      <c t="s" s="4" r="AO17">
        <v>1514</v>
      </c>
      <c t="s" s="4" r="AP17">
        <v>1462</v>
      </c>
      <c t="s" s="4" r="AQ17">
        <v>1450</v>
      </c>
      <c t="s" s="4" r="AR17">
        <v>1469</v>
      </c>
      <c t="s" s="4" r="AS17">
        <v>1411</v>
      </c>
      <c t="s" s="4" r="AT17">
        <v>1396</v>
      </c>
      <c t="s" s="4" r="AU17">
        <v>1485</v>
      </c>
      <c t="s" s="4" r="AV17">
        <v>1336</v>
      </c>
      <c t="s" s="4" r="AW17">
        <v>1356</v>
      </c>
      <c t="s" s="4" r="AX17">
        <v>1433</v>
      </c>
      <c t="s" s="4" r="AY17">
        <v>1367</v>
      </c>
      <c t="s" s="4" r="AZ17">
        <v>1524</v>
      </c>
      <c t="s" s="4" r="BA17">
        <v>1440</v>
      </c>
      <c t="s" s="4" r="BB17">
        <v>1509</v>
      </c>
      <c t="s" s="4" r="BC17">
        <v>1433</v>
      </c>
      <c t="s" s="4" r="BD17">
        <v>1396</v>
      </c>
      <c t="s" s="4" r="BE17">
        <v>1466</v>
      </c>
      <c t="s" s="4" r="BF17">
        <v>1411</v>
      </c>
      <c t="s" s="4" r="BG17">
        <v>1490</v>
      </c>
      <c t="s" s="4" r="BI17">
        <v>1468</v>
      </c>
      <c t="s" s="4" r="BJ17">
        <v>1516</v>
      </c>
      <c t="s" s="4" r="BK17">
        <v>1457</v>
      </c>
      <c t="s" s="4" r="BL17">
        <v>1466</v>
      </c>
      <c t="s" s="4" r="BM17">
        <v>1396</v>
      </c>
      <c t="s" s="4" r="BN17">
        <v>1516</v>
      </c>
      <c t="s" s="4" r="BO17">
        <v>1517</v>
      </c>
      <c t="s" s="4" r="BP17">
        <v>1494</v>
      </c>
      <c t="s" s="4" r="BQ17">
        <v>1374</v>
      </c>
      <c t="s" s="4" r="BR17">
        <v>1431</v>
      </c>
      <c t="s" s="4" r="BS17">
        <v>1411</v>
      </c>
      <c t="s" s="4" r="BT17">
        <v>1525</v>
      </c>
      <c t="s" s="4" r="BU17">
        <v>1447</v>
      </c>
      <c t="s" s="4" r="BV17">
        <v>1363</v>
      </c>
      <c t="s" s="4" r="BW17">
        <v>1518</v>
      </c>
      <c t="s" s="4" r="BX17">
        <v>1526</v>
      </c>
      <c t="s" s="4" r="BY17">
        <v>1516</v>
      </c>
      <c t="s" s="4" r="BZ17">
        <v>1433</v>
      </c>
      <c t="s" s="4" r="CA17">
        <v>1468</v>
      </c>
      <c t="s" s="4" r="CB17">
        <v>1450</v>
      </c>
      <c t="s" s="4" r="CC17">
        <v>1514</v>
      </c>
      <c t="s" s="4" r="CD17">
        <v>1520</v>
      </c>
      <c t="s" s="4" r="CE17">
        <v>1509</v>
      </c>
      <c t="s" s="4" r="CF17">
        <v>1381</v>
      </c>
      <c t="s" s="4" r="CG17">
        <v>1396</v>
      </c>
      <c t="s" s="4" r="CH17">
        <v>1494</v>
      </c>
      <c t="s" s="4" r="CI17">
        <v>1396</v>
      </c>
      <c t="s" s="4" r="CJ17">
        <v>1527</v>
      </c>
      <c t="s" s="4" r="CK17">
        <v>1383</v>
      </c>
      <c t="s" s="4" r="CL17">
        <v>1447</v>
      </c>
      <c t="s" s="4" r="CM17">
        <v>1523</v>
      </c>
      <c t="s" s="4" r="CN17">
        <v>1506</v>
      </c>
      <c t="s" s="4" r="CO17">
        <v>1450</v>
      </c>
      <c t="s" s="4" r="CP17">
        <v>1450</v>
      </c>
      <c t="s" s="4" r="CQ17">
        <v>1450</v>
      </c>
      <c t="s" s="4" r="CR17">
        <v>1396</v>
      </c>
      <c t="s" s="4" r="CS17">
        <v>1396</v>
      </c>
      <c t="s" s="4" r="CT17">
        <v>1509</v>
      </c>
      <c t="s" s="4" r="CU17">
        <v>1468</v>
      </c>
      <c t="s" s="4" r="CV17">
        <v>1518</v>
      </c>
      <c t="s" s="4" r="CW17">
        <v>1506</v>
      </c>
      <c t="s" s="4" r="CX17">
        <v>1375</v>
      </c>
      <c t="s" s="4" r="CY17">
        <v>1526</v>
      </c>
      <c t="s" s="4" r="CZ17">
        <v>1431</v>
      </c>
      <c t="s" s="4" r="DA17">
        <v>1363</v>
      </c>
      <c t="s" s="4" r="DB17">
        <v>1516</v>
      </c>
      <c t="s" s="4" r="DC17">
        <v>1433</v>
      </c>
      <c t="s" s="4" r="DD17">
        <v>1528</v>
      </c>
      <c t="s" s="4" r="DE17">
        <v>1494</v>
      </c>
      <c t="s" s="4" r="DF17">
        <v>1466</v>
      </c>
      <c t="s" s="4" r="DG17">
        <v>1450</v>
      </c>
      <c t="s" s="4" r="DH17">
        <v>1345</v>
      </c>
      <c t="s" s="4" r="DI17">
        <v>1494</v>
      </c>
      <c t="s" s="4" r="DJ17">
        <v>1525</v>
      </c>
      <c t="s" s="4" r="DK17">
        <v>1359</v>
      </c>
      <c t="s" s="4" r="DL17">
        <v>1480</v>
      </c>
      <c t="s" s="4" r="DM17">
        <v>1515</v>
      </c>
      <c t="s" s="4" r="DN17">
        <v>1411</v>
      </c>
      <c t="s" s="4" r="DO17">
        <v>1494</v>
      </c>
      <c t="s" s="4" r="DP17">
        <v>1490</v>
      </c>
      <c t="s" s="4" r="DQ17">
        <v>1379</v>
      </c>
      <c t="s" s="4" r="DR17">
        <v>1506</v>
      </c>
      <c t="s" s="4" r="DS17">
        <v>1418</v>
      </c>
      <c t="s" s="4" r="DT17">
        <v>1514</v>
      </c>
      <c t="s" s="4" r="DU17">
        <v>1462</v>
      </c>
      <c t="s" s="4" r="DV17">
        <v>1479</v>
      </c>
      <c t="s" s="4" r="DW17">
        <v>1529</v>
      </c>
      <c t="s" s="4" r="DX17">
        <v>1387</v>
      </c>
      <c t="s" s="4" r="DY17">
        <v>1502</v>
      </c>
      <c t="s" s="4" r="DZ17">
        <v>1516</v>
      </c>
      <c t="s" s="4" r="EA17">
        <v>1356</v>
      </c>
      <c t="s" s="4" r="EB17">
        <v>1517</v>
      </c>
      <c t="s" s="4" r="EC17">
        <v>1530</v>
      </c>
    </row>
    <row customHeight="1" r="18" ht="20.25">
      <c t="s" s="4" r="A18">
        <v>1474</v>
      </c>
      <c t="s" s="4" r="B18">
        <v>1501</v>
      </c>
      <c t="s" s="4" r="C18">
        <v>1381</v>
      </c>
      <c t="s" s="4" r="D18">
        <v>1517</v>
      </c>
      <c t="s" s="4" r="E18">
        <v>1525</v>
      </c>
      <c t="s" s="4" r="F18">
        <v>1386</v>
      </c>
      <c t="s" s="4" r="G18">
        <v>1501</v>
      </c>
      <c t="s" s="4" r="I18">
        <v>1486</v>
      </c>
      <c t="s" s="4" r="J18">
        <v>1396</v>
      </c>
      <c t="s" s="4" r="K18">
        <v>1450</v>
      </c>
      <c t="s" s="4" r="L18">
        <v>1345</v>
      </c>
      <c t="s" s="4" r="M18">
        <v>1506</v>
      </c>
      <c t="s" s="4" r="N18">
        <v>1396</v>
      </c>
      <c t="s" s="4" r="O18">
        <v>1514</v>
      </c>
      <c t="s" s="4" r="P18">
        <v>1450</v>
      </c>
      <c t="s" s="4" r="Q18">
        <v>1437</v>
      </c>
      <c t="s" s="4" r="R18">
        <v>1375</v>
      </c>
      <c t="s" s="4" r="S18">
        <v>1431</v>
      </c>
      <c t="s" s="4" r="T18">
        <v>1431</v>
      </c>
      <c t="s" s="4" r="U18">
        <v>1501</v>
      </c>
      <c t="s" s="4" r="V18">
        <v>1433</v>
      </c>
      <c t="s" s="4" r="W18">
        <v>1323</v>
      </c>
      <c t="s" s="4" r="X18">
        <v>1450</v>
      </c>
      <c t="s" s="4" r="Y18">
        <v>1447</v>
      </c>
      <c t="s" s="4" r="Z18">
        <v>1450</v>
      </c>
      <c t="s" s="4" r="AA18">
        <v>1345</v>
      </c>
      <c t="s" s="4" r="AB18">
        <v>1498</v>
      </c>
      <c t="s" s="4" r="AC18">
        <v>1516</v>
      </c>
      <c t="s" s="4" r="AD18">
        <v>1411</v>
      </c>
      <c t="s" s="4" r="AE18">
        <v>1450</v>
      </c>
      <c t="s" s="4" r="AF18">
        <v>1444</v>
      </c>
      <c t="s" s="4" r="AG18">
        <v>1506</v>
      </c>
      <c t="s" s="4" r="AI18">
        <v>1466</v>
      </c>
      <c t="s" s="4" r="AJ18">
        <v>1363</v>
      </c>
      <c t="s" s="4" r="AK18">
        <v>1503</v>
      </c>
      <c t="s" s="4" r="AL18">
        <v>1431</v>
      </c>
      <c t="s" s="4" r="AM18">
        <v>1462</v>
      </c>
      <c t="s" s="4" r="AN18">
        <v>1356</v>
      </c>
      <c t="s" s="4" r="AO18">
        <v>1396</v>
      </c>
      <c t="s" s="4" r="AP18">
        <v>1498</v>
      </c>
      <c t="s" s="4" r="AQ18">
        <v>1431</v>
      </c>
      <c t="s" s="4" r="AR18">
        <v>1433</v>
      </c>
      <c t="s" s="4" r="AS18">
        <v>1356</v>
      </c>
      <c t="s" s="4" r="AT18">
        <v>1531</v>
      </c>
      <c t="s" s="4" r="AU18">
        <v>1498</v>
      </c>
      <c t="s" s="4" r="AV18">
        <v>1335</v>
      </c>
      <c t="s" s="4" r="AW18">
        <v>1510</v>
      </c>
      <c t="s" s="4" r="AX18">
        <v>1485</v>
      </c>
      <c t="s" s="4" r="AY18">
        <v>1315</v>
      </c>
      <c t="s" s="4" r="AZ18">
        <v>1437</v>
      </c>
      <c t="s" s="4" r="BA18">
        <v>1466</v>
      </c>
      <c t="s" s="4" r="BB18">
        <v>1510</v>
      </c>
      <c t="s" s="4" r="BC18">
        <v>1466</v>
      </c>
      <c t="s" s="4" r="BD18">
        <v>1532</v>
      </c>
      <c t="s" s="4" r="BE18">
        <v>1431</v>
      </c>
      <c t="s" s="4" r="BF18">
        <v>1411</v>
      </c>
      <c t="s" s="4" r="BG18">
        <v>1431</v>
      </c>
      <c t="s" s="4" r="BI18">
        <v>1363</v>
      </c>
      <c t="s" s="4" r="BJ18">
        <v>1501</v>
      </c>
      <c t="s" s="4" r="BK18">
        <v>1374</v>
      </c>
      <c t="s" s="4" r="BL18">
        <v>1513</v>
      </c>
      <c t="s" s="4" r="BM18">
        <v>1374</v>
      </c>
      <c t="s" s="4" r="BN18">
        <v>1396</v>
      </c>
      <c t="s" s="4" r="BO18">
        <v>1356</v>
      </c>
      <c t="s" s="4" r="BP18">
        <v>1374</v>
      </c>
      <c t="s" s="4" r="BQ18">
        <v>1517</v>
      </c>
      <c t="s" s="4" r="BR18">
        <v>1396</v>
      </c>
      <c t="s" s="4" r="BS18">
        <v>1374</v>
      </c>
      <c t="s" s="4" r="BT18">
        <v>1517</v>
      </c>
      <c t="s" s="4" r="BU18">
        <v>1468</v>
      </c>
      <c t="s" s="4" r="BV18">
        <v>1450</v>
      </c>
      <c t="s" s="4" r="BW18">
        <v>1525</v>
      </c>
      <c t="s" s="4" r="BX18">
        <v>1518</v>
      </c>
      <c t="s" s="4" r="BY18">
        <v>1356</v>
      </c>
      <c t="s" s="4" r="BZ18">
        <v>1363</v>
      </c>
      <c t="s" s="4" r="CA18">
        <v>1516</v>
      </c>
      <c t="s" s="4" r="CB18">
        <v>1462</v>
      </c>
      <c t="s" s="4" r="CC18">
        <v>1396</v>
      </c>
      <c t="s" s="4" r="CD18">
        <v>1404</v>
      </c>
      <c t="s" s="4" r="CE18">
        <v>1510</v>
      </c>
      <c t="s" s="4" r="CF18">
        <v>1433</v>
      </c>
      <c t="s" s="4" r="CG18">
        <v>1522</v>
      </c>
      <c t="s" s="4" r="CH18">
        <v>1516</v>
      </c>
      <c t="s" s="4" r="CI18">
        <v>1374</v>
      </c>
      <c t="s" s="4" r="CJ18">
        <v>1413</v>
      </c>
      <c t="s" s="4" r="CK18">
        <v>1328</v>
      </c>
      <c t="s" s="4" r="CL18">
        <v>1466</v>
      </c>
      <c t="s" s="4" r="CM18">
        <v>1486</v>
      </c>
      <c t="s" s="4" r="CN18">
        <v>1516</v>
      </c>
      <c t="s" s="4" r="CO18">
        <v>1516</v>
      </c>
      <c t="s" s="4" r="CP18">
        <v>1512</v>
      </c>
      <c t="s" s="4" r="CQ18">
        <v>1462</v>
      </c>
      <c t="s" s="4" r="CR18">
        <v>1510</v>
      </c>
      <c t="s" s="4" r="CS18">
        <v>1411</v>
      </c>
      <c t="s" s="4" r="CT18">
        <v>1503</v>
      </c>
      <c t="s" s="4" r="CU18">
        <v>1363</v>
      </c>
      <c t="s" s="4" r="CV18">
        <v>1525</v>
      </c>
      <c t="s" s="4" r="CW18">
        <v>1490</v>
      </c>
      <c t="s" s="4" r="CX18">
        <v>1506</v>
      </c>
      <c t="s" s="4" r="CY18">
        <v>1322</v>
      </c>
      <c t="s" s="4" r="CZ18">
        <v>1411</v>
      </c>
      <c t="s" s="4" r="DA18">
        <v>1450</v>
      </c>
      <c t="s" s="4" r="DB18">
        <v>1411</v>
      </c>
      <c t="s" s="4" r="DC18">
        <v>1517</v>
      </c>
      <c t="s" s="4" r="DD18">
        <v>1364</v>
      </c>
      <c t="s" s="4" r="DE18">
        <v>1396</v>
      </c>
      <c t="s" s="4" r="DF18">
        <v>1510</v>
      </c>
      <c t="s" s="4" r="DG18">
        <v>1485</v>
      </c>
      <c t="s" s="4" r="DH18">
        <v>1433</v>
      </c>
      <c t="s" s="4" r="DI18">
        <v>1411</v>
      </c>
      <c t="s" s="4" r="DJ18">
        <v>1356</v>
      </c>
      <c t="s" s="4" r="DK18">
        <v>1476</v>
      </c>
      <c t="s" s="4" r="DL18">
        <v>1450</v>
      </c>
      <c t="s" s="4" r="DM18">
        <v>1462</v>
      </c>
      <c t="s" s="4" r="DN18">
        <v>1356</v>
      </c>
      <c t="s" s="4" r="DO18">
        <v>1431</v>
      </c>
      <c t="s" s="4" r="DP18">
        <v>1431</v>
      </c>
      <c t="s" s="4" r="DQ18">
        <v>1430</v>
      </c>
      <c t="s" s="4" r="DR18">
        <v>1450</v>
      </c>
      <c t="s" s="4" r="DS18">
        <v>1379</v>
      </c>
      <c t="s" s="4" r="DT18">
        <v>1396</v>
      </c>
      <c t="s" s="4" r="DU18">
        <v>1501</v>
      </c>
      <c t="s" s="4" r="DV18">
        <v>1527</v>
      </c>
      <c t="s" s="4" r="DW18">
        <v>1533</v>
      </c>
      <c t="s" s="4" r="DX18">
        <v>1360</v>
      </c>
      <c t="s" s="4" r="DY18">
        <v>1534</v>
      </c>
      <c t="s" s="4" r="DZ18">
        <v>1501</v>
      </c>
      <c t="s" s="4" r="EA18">
        <v>1437</v>
      </c>
      <c t="s" s="4" r="EC18">
        <v>1431</v>
      </c>
    </row>
    <row customHeight="1" r="19" ht="20.25">
      <c t="s" s="4" r="A19">
        <v>1363</v>
      </c>
      <c t="s" s="4" r="B19">
        <v>1431</v>
      </c>
      <c t="s" s="4" r="C19">
        <v>1323</v>
      </c>
      <c t="s" s="4" r="D19">
        <v>1356</v>
      </c>
      <c t="s" s="4" r="E19">
        <v>1356</v>
      </c>
      <c t="s" s="4" r="F19">
        <v>1504</v>
      </c>
      <c t="s" s="4" r="G19">
        <v>1518</v>
      </c>
      <c t="s" s="4" r="I19">
        <v>1485</v>
      </c>
      <c t="s" s="4" r="J19">
        <v>1374</v>
      </c>
      <c t="s" s="4" r="K19">
        <v>1462</v>
      </c>
      <c t="s" s="4" r="L19">
        <v>1447</v>
      </c>
      <c t="s" s="4" r="M19">
        <v>1450</v>
      </c>
      <c t="s" s="4" r="N19">
        <v>1411</v>
      </c>
      <c t="s" s="4" r="O19">
        <v>1517</v>
      </c>
      <c t="s" s="4" r="P19">
        <v>1512</v>
      </c>
      <c t="s" s="4" r="Q19">
        <v>1528</v>
      </c>
      <c t="s" s="4" r="R19">
        <v>1506</v>
      </c>
      <c t="s" s="4" r="S19">
        <v>1396</v>
      </c>
      <c t="s" s="4" r="T19">
        <v>1396</v>
      </c>
      <c t="s" s="4" r="U19">
        <v>1518</v>
      </c>
      <c t="s" s="4" r="V19">
        <v>1468</v>
      </c>
      <c t="s" s="4" r="W19">
        <v>1504</v>
      </c>
      <c t="s" s="4" r="X19">
        <v>1462</v>
      </c>
      <c t="s" s="4" r="Y19">
        <v>1468</v>
      </c>
      <c t="s" s="4" r="Z19">
        <v>1512</v>
      </c>
      <c t="s" s="4" r="AA19">
        <v>1535</v>
      </c>
      <c t="s" s="4" r="AB19">
        <v>1396</v>
      </c>
      <c t="s" s="4" r="AC19">
        <v>1501</v>
      </c>
      <c t="s" s="4" r="AD19">
        <v>1536</v>
      </c>
      <c t="s" s="4" r="AE19">
        <v>1462</v>
      </c>
      <c t="s" s="4" r="AF19">
        <v>1501</v>
      </c>
      <c t="s" s="4" r="AG19">
        <v>1363</v>
      </c>
      <c t="s" s="4" r="AI19">
        <v>1450</v>
      </c>
      <c t="s" s="4" r="AJ19">
        <v>1450</v>
      </c>
      <c t="s" s="4" r="AK19">
        <v>1510</v>
      </c>
      <c t="s" s="4" r="AL19">
        <v>1396</v>
      </c>
      <c t="s" s="4" r="AM19">
        <v>1485</v>
      </c>
      <c t="s" s="4" r="AN19">
        <v>1510</v>
      </c>
      <c t="s" s="4" r="AO19">
        <v>1411</v>
      </c>
      <c t="s" s="4" r="AP19">
        <v>1531</v>
      </c>
      <c t="s" s="4" r="AQ19">
        <v>1396</v>
      </c>
      <c t="s" s="4" r="AR19">
        <v>1506</v>
      </c>
      <c t="s" s="4" r="AS19">
        <v>1437</v>
      </c>
      <c t="s" s="4" r="AU19">
        <v>1501</v>
      </c>
      <c t="s" s="4" r="AV19">
        <v>1433</v>
      </c>
      <c t="s" s="4" r="AW19">
        <v>1447</v>
      </c>
      <c t="s" s="4" r="AX19">
        <v>1498</v>
      </c>
      <c t="s" s="4" r="AY19">
        <v>1334</v>
      </c>
      <c t="s" s="4" r="AZ19">
        <v>1537</v>
      </c>
      <c t="s" s="4" r="BA19">
        <v>1431</v>
      </c>
      <c t="s" s="4" r="BB19">
        <v>1538</v>
      </c>
      <c t="s" s="4" r="BC19">
        <v>1396</v>
      </c>
      <c t="s" s="4" r="BD19">
        <v>1539</v>
      </c>
      <c t="s" s="4" r="BE19">
        <v>1396</v>
      </c>
      <c t="s" s="4" r="BF19">
        <v>1518</v>
      </c>
      <c t="s" s="4" r="BG19">
        <v>1514</v>
      </c>
      <c t="s" s="4" r="BI19">
        <v>1516</v>
      </c>
      <c t="s" s="4" r="BJ19">
        <v>1531</v>
      </c>
      <c t="s" s="4" r="BK19">
        <v>1526</v>
      </c>
      <c t="s" s="4" r="BL19">
        <v>1501</v>
      </c>
      <c t="s" s="4" r="BM19">
        <v>1532</v>
      </c>
      <c t="s" s="4" r="BN19">
        <v>1374</v>
      </c>
      <c t="s" s="4" r="BO19">
        <v>1510</v>
      </c>
      <c t="s" s="4" r="BP19">
        <v>1526</v>
      </c>
      <c t="s" s="4" r="BQ19">
        <v>1356</v>
      </c>
      <c t="s" s="4" r="BR19">
        <v>1411</v>
      </c>
      <c t="s" s="4" r="BS19">
        <v>1517</v>
      </c>
      <c t="s" s="4" r="BT19">
        <v>1356</v>
      </c>
      <c t="s" s="4" r="BU19">
        <v>1450</v>
      </c>
      <c t="s" s="4" r="BV19">
        <v>1494</v>
      </c>
      <c t="s" s="4" r="BW19">
        <v>1356</v>
      </c>
      <c t="s" s="4" r="BX19">
        <v>1525</v>
      </c>
      <c t="s" s="4" r="BY19">
        <v>1437</v>
      </c>
      <c t="s" s="4" r="BZ19">
        <v>1502</v>
      </c>
      <c t="s" s="4" r="CA19">
        <v>1517</v>
      </c>
      <c t="s" s="4" r="CB19">
        <v>1514</v>
      </c>
      <c t="s" s="4" r="CC19">
        <v>1374</v>
      </c>
      <c t="s" s="4" r="CD19">
        <v>1364</v>
      </c>
      <c t="s" s="4" r="CE19">
        <v>1437</v>
      </c>
      <c t="s" s="4" r="CF19">
        <v>1502</v>
      </c>
      <c t="s" s="4" r="CG19">
        <v>1517</v>
      </c>
      <c t="s" s="4" r="CH19">
        <v>1411</v>
      </c>
      <c t="s" s="4" r="CI19">
        <v>1356</v>
      </c>
      <c t="s" s="4" r="CJ19">
        <v>1430</v>
      </c>
      <c t="s" s="4" r="CK19">
        <v>1456</v>
      </c>
      <c t="s" s="4" r="CL19">
        <v>1450</v>
      </c>
      <c t="s" s="4" r="CM19">
        <v>1485</v>
      </c>
      <c t="s" s="4" r="CN19">
        <v>1509</v>
      </c>
      <c t="s" s="4" r="CO19">
        <v>1437</v>
      </c>
      <c t="s" s="4" r="CP19">
        <v>1485</v>
      </c>
      <c t="s" s="4" r="CQ19">
        <v>1431</v>
      </c>
      <c t="s" s="4" r="CR19">
        <v>1540</v>
      </c>
      <c t="s" s="4" r="CS19">
        <v>1536</v>
      </c>
      <c t="s" s="4" r="CT19">
        <v>1396</v>
      </c>
      <c t="s" s="4" r="CU19">
        <v>1462</v>
      </c>
      <c t="s" s="4" r="CV19">
        <v>1541</v>
      </c>
      <c t="s" s="4" r="CW19">
        <v>1509</v>
      </c>
      <c t="s" s="4" r="CX19">
        <v>1467</v>
      </c>
      <c t="s" s="4" r="CY19">
        <v>1354</v>
      </c>
      <c t="s" s="4" r="CZ19">
        <v>1518</v>
      </c>
      <c t="s" s="4" r="DA19">
        <v>1485</v>
      </c>
      <c t="s" s="4" r="DB19">
        <v>1526</v>
      </c>
      <c t="s" s="4" r="DC19">
        <v>1510</v>
      </c>
      <c t="s" s="4" r="DD19">
        <v>1363</v>
      </c>
      <c t="s" s="4" r="DE19">
        <v>1411</v>
      </c>
      <c t="s" s="4" r="DF19">
        <v>1437</v>
      </c>
      <c t="s" s="4" r="DG19">
        <v>1431</v>
      </c>
      <c t="s" s="4" r="DH19">
        <v>1468</v>
      </c>
      <c t="s" s="4" r="DI19">
        <v>1517</v>
      </c>
      <c t="s" s="4" r="DJ19">
        <v>1437</v>
      </c>
      <c t="s" s="4" r="DK19">
        <v>1428</v>
      </c>
      <c t="s" s="4" r="DL19">
        <v>1462</v>
      </c>
      <c t="s" s="4" r="DM19">
        <v>1514</v>
      </c>
      <c t="s" s="4" r="DN19">
        <v>1404</v>
      </c>
      <c t="s" s="4" r="DO19">
        <v>1396</v>
      </c>
      <c t="s" s="4" r="DP19">
        <v>1514</v>
      </c>
      <c t="s" s="4" r="DQ19">
        <v>1504</v>
      </c>
      <c t="s" s="4" r="DR19">
        <v>1462</v>
      </c>
      <c t="s" s="4" r="DS19">
        <v>1413</v>
      </c>
      <c t="s" s="4" r="DT19">
        <v>1522</v>
      </c>
      <c t="s" s="4" r="DU19">
        <v>1396</v>
      </c>
      <c t="s" s="4" r="DV19">
        <v>1335</v>
      </c>
      <c t="s" s="4" r="DW19">
        <v>1505</v>
      </c>
      <c t="s" s="4" r="DX19">
        <v>1402</v>
      </c>
      <c t="s" s="4" r="DY19">
        <v>1356</v>
      </c>
      <c t="s" s="4" r="DZ19">
        <v>1431</v>
      </c>
      <c t="s" s="4" r="EA19">
        <v>1528</v>
      </c>
      <c t="s" s="4" r="EC19">
        <v>1396</v>
      </c>
    </row>
    <row customHeight="1" r="20" ht="20.25">
      <c t="s" s="4" r="A20">
        <v>1450</v>
      </c>
      <c t="s" s="4" r="B20">
        <v>1514</v>
      </c>
      <c t="s" s="4" r="C20">
        <v>1504</v>
      </c>
      <c t="s" s="4" r="D20">
        <v>1322</v>
      </c>
      <c t="s" s="4" r="E20">
        <v>1524</v>
      </c>
      <c t="s" s="4" r="F20">
        <v>1506</v>
      </c>
      <c t="s" s="4" r="G20">
        <v>1525</v>
      </c>
      <c t="s" s="4" r="I20">
        <v>1374</v>
      </c>
      <c t="s" s="4" r="J20">
        <v>1517</v>
      </c>
      <c t="s" s="4" r="K20">
        <v>1431</v>
      </c>
      <c t="s" s="4" r="L20">
        <v>1466</v>
      </c>
      <c t="s" s="4" r="M20">
        <v>1493</v>
      </c>
      <c t="s" s="4" r="N20">
        <v>1518</v>
      </c>
      <c t="s" s="4" r="O20">
        <v>1356</v>
      </c>
      <c t="s" s="4" r="P20">
        <v>1485</v>
      </c>
      <c t="s" s="4" r="Q20">
        <v>1542</v>
      </c>
      <c t="s" s="4" r="R20">
        <v>1467</v>
      </c>
      <c t="s" s="4" r="S20">
        <v>1411</v>
      </c>
      <c t="s" s="4" r="T20">
        <v>1517</v>
      </c>
      <c t="s" s="4" r="U20">
        <v>1525</v>
      </c>
      <c t="s" s="4" r="V20">
        <v>1512</v>
      </c>
      <c t="s" s="4" r="W20">
        <v>1466</v>
      </c>
      <c t="s" s="4" r="X20">
        <v>1444</v>
      </c>
      <c t="s" s="4" r="Y20">
        <v>1450</v>
      </c>
      <c t="s" s="4" r="Z20">
        <v>1485</v>
      </c>
      <c t="s" s="4" r="AA20">
        <v>1447</v>
      </c>
      <c t="s" s="4" r="AB20">
        <v>1517</v>
      </c>
      <c t="s" s="4" r="AC20">
        <v>1531</v>
      </c>
      <c t="s" s="4" r="AD20">
        <v>1517</v>
      </c>
      <c t="s" s="4" r="AE20">
        <v>1498</v>
      </c>
      <c t="s" s="4" r="AF20">
        <v>1431</v>
      </c>
      <c t="s" s="4" r="AG20">
        <v>1516</v>
      </c>
      <c t="s" s="4" r="AI20">
        <v>1356</v>
      </c>
      <c t="s" s="4" r="AJ20">
        <v>1512</v>
      </c>
      <c t="s" s="4" r="AK20">
        <v>1543</v>
      </c>
      <c t="s" s="4" r="AL20">
        <v>1411</v>
      </c>
      <c t="s" s="4" r="AM20">
        <v>1494</v>
      </c>
      <c t="s" s="4" r="AN20">
        <v>1437</v>
      </c>
      <c t="s" s="4" r="AO20">
        <v>1532</v>
      </c>
      <c t="s" s="4" r="AP20">
        <v>1510</v>
      </c>
      <c t="s" s="4" r="AQ20">
        <v>1374</v>
      </c>
      <c t="s" s="4" r="AR20">
        <v>1450</v>
      </c>
      <c t="s" s="4" r="AS20">
        <v>1537</v>
      </c>
      <c t="s" s="4" r="AU20">
        <v>1518</v>
      </c>
      <c t="s" s="4" r="AV20">
        <v>1485</v>
      </c>
      <c t="s" s="4" r="AX20">
        <v>1431</v>
      </c>
      <c t="s" s="4" r="AY20">
        <v>1381</v>
      </c>
      <c t="s" s="4" r="AZ20">
        <v>1364</v>
      </c>
      <c t="s" s="4" r="BA20">
        <v>1411</v>
      </c>
      <c t="s" s="4" r="BB20">
        <v>1437</v>
      </c>
      <c t="s" s="4" r="BC20">
        <v>1411</v>
      </c>
      <c t="s" s="4" r="BD20">
        <v>1327</v>
      </c>
      <c t="s" s="4" r="BE20">
        <v>1374</v>
      </c>
      <c t="s" s="4" r="BF20">
        <v>1525</v>
      </c>
      <c t="s" s="4" r="BG20">
        <v>1396</v>
      </c>
      <c t="s" s="4" r="BI20">
        <v>1501</v>
      </c>
      <c t="s" s="4" r="BJ20">
        <v>1526</v>
      </c>
      <c t="s" s="4" r="BK20">
        <v>1356</v>
      </c>
      <c t="s" s="4" r="BL20">
        <v>1356</v>
      </c>
      <c t="s" s="4" r="BM20">
        <v>1510</v>
      </c>
      <c t="s" s="4" r="BN20">
        <v>1356</v>
      </c>
      <c t="s" s="4" r="BO20">
        <v>1322</v>
      </c>
      <c t="s" s="4" r="BP20">
        <v>1532</v>
      </c>
      <c t="s" s="4" r="BQ20">
        <v>1510</v>
      </c>
      <c t="s" s="4" r="BR20">
        <v>1356</v>
      </c>
      <c t="s" s="4" r="BS20">
        <v>1356</v>
      </c>
      <c t="s" s="4" r="BT20">
        <v>1510</v>
      </c>
      <c t="s" s="4" r="BU20">
        <v>1444</v>
      </c>
      <c t="s" s="4" r="BV20">
        <v>1431</v>
      </c>
      <c t="s" s="4" r="BW20">
        <v>1510</v>
      </c>
      <c t="s" s="4" r="BX20">
        <v>1517</v>
      </c>
      <c t="s" s="4" r="BY20">
        <v>1364</v>
      </c>
      <c t="s" s="4" r="BZ20">
        <v>1374</v>
      </c>
      <c t="s" s="4" r="CA20">
        <v>1356</v>
      </c>
      <c t="s" s="4" r="CB20">
        <v>1411</v>
      </c>
      <c t="s" s="4" r="CC20">
        <v>1532</v>
      </c>
      <c t="s" s="4" r="CD20">
        <v>1544</v>
      </c>
      <c t="s" s="4" r="CE20">
        <v>1364</v>
      </c>
      <c t="s" s="4" r="CF20">
        <v>1524</v>
      </c>
      <c t="s" s="4" r="CG20">
        <v>1510</v>
      </c>
      <c t="s" s="4" r="CH20">
        <v>1510</v>
      </c>
      <c t="s" s="4" r="CJ20">
        <v>1506</v>
      </c>
      <c t="s" s="4" r="CK20">
        <v>1368</v>
      </c>
      <c t="s" s="4" r="CL20">
        <v>1462</v>
      </c>
      <c t="s" s="4" r="CM20">
        <v>1411</v>
      </c>
      <c t="s" s="4" r="CN20">
        <v>1356</v>
      </c>
      <c t="s" s="4" r="CO20">
        <v>1528</v>
      </c>
      <c t="s" s="4" r="CP20">
        <v>1494</v>
      </c>
      <c t="s" s="4" r="CQ20">
        <v>1396</v>
      </c>
      <c t="s" s="4" r="CR20">
        <v>1545</v>
      </c>
      <c t="s" s="4" r="CS20">
        <v>1517</v>
      </c>
      <c t="s" s="4" r="CT20">
        <v>1510</v>
      </c>
      <c t="s" s="4" r="CU20">
        <v>1516</v>
      </c>
      <c t="s" s="4" r="CV20">
        <v>1517</v>
      </c>
      <c t="s" s="4" r="CW20">
        <v>1510</v>
      </c>
      <c t="s" s="4" r="CX20">
        <v>1534</v>
      </c>
      <c t="s" s="4" r="CZ20">
        <v>1356</v>
      </c>
      <c t="s" s="4" r="DA20">
        <v>1356</v>
      </c>
      <c t="s" s="4" r="DB20">
        <v>1517</v>
      </c>
      <c t="s" s="4" r="DD20">
        <v>1510</v>
      </c>
      <c t="s" s="4" r="DE20">
        <v>1510</v>
      </c>
      <c t="s" s="4" r="DF20">
        <v>1537</v>
      </c>
      <c t="s" s="4" r="DG20">
        <v>1396</v>
      </c>
      <c t="s" s="4" r="DH20">
        <v>1513</v>
      </c>
      <c t="s" s="4" r="DI20">
        <v>1356</v>
      </c>
      <c t="s" s="4" r="DJ20">
        <v>1385</v>
      </c>
      <c t="s" s="4" r="DK20">
        <v>1433</v>
      </c>
      <c t="s" s="4" r="DL20">
        <v>1502</v>
      </c>
      <c t="s" s="4" r="DM20">
        <v>1522</v>
      </c>
      <c t="s" s="4" r="DN20">
        <v>1364</v>
      </c>
      <c t="s" s="4" r="DO20">
        <v>1322</v>
      </c>
      <c t="s" s="4" r="DP20">
        <v>1396</v>
      </c>
      <c t="s" s="4" r="DQ20">
        <v>1468</v>
      </c>
      <c t="s" s="4" r="DR20">
        <v>1498</v>
      </c>
      <c t="s" s="4" r="DS20">
        <v>1468</v>
      </c>
      <c t="s" s="4" r="DT20">
        <v>1411</v>
      </c>
      <c t="s" s="4" r="DU20">
        <v>1341</v>
      </c>
      <c t="s" s="4" r="DV20">
        <v>1450</v>
      </c>
      <c t="s" s="4" r="DY20">
        <v>1533</v>
      </c>
      <c t="s" s="4" r="DZ20">
        <v>1396</v>
      </c>
      <c t="s" s="4" r="EA20">
        <v>1542</v>
      </c>
      <c t="s" s="4" r="EC20">
        <v>1543</v>
      </c>
    </row>
    <row customHeight="1" r="21" ht="20.25">
      <c t="s" s="4" r="A21">
        <v>1485</v>
      </c>
      <c t="s" s="4" r="B21">
        <v>1356</v>
      </c>
      <c t="s" s="4" r="C21">
        <v>1466</v>
      </c>
      <c t="s" s="4" r="D21">
        <v>1354</v>
      </c>
      <c t="s" s="4" r="E21">
        <v>1546</v>
      </c>
      <c t="s" s="4" r="F21">
        <v>1490</v>
      </c>
      <c t="s" s="4" r="G21">
        <v>1541</v>
      </c>
      <c t="s" s="4" r="I21">
        <v>1525</v>
      </c>
      <c t="s" s="4" r="J21">
        <v>1356</v>
      </c>
      <c t="s" s="4" r="K21">
        <v>1514</v>
      </c>
      <c t="s" s="4" r="L21">
        <v>1450</v>
      </c>
      <c t="s" s="4" r="M21">
        <v>1517</v>
      </c>
      <c t="s" s="4" r="N21">
        <v>1356</v>
      </c>
      <c t="s" s="4" r="O21">
        <v>1510</v>
      </c>
      <c t="s" s="4" r="P21">
        <v>1516</v>
      </c>
      <c t="s" s="4" r="Q21">
        <v>1364</v>
      </c>
      <c t="s" s="4" r="R21">
        <v>1524</v>
      </c>
      <c t="s" s="4" r="S21">
        <v>1517</v>
      </c>
      <c t="s" s="4" r="T21">
        <v>1356</v>
      </c>
      <c t="s" s="4" r="U21">
        <v>1541</v>
      </c>
      <c t="s" s="4" r="V21">
        <v>1516</v>
      </c>
      <c t="s" s="4" r="W21">
        <v>1498</v>
      </c>
      <c t="s" s="4" r="X21">
        <v>1374</v>
      </c>
      <c t="s" s="4" r="Y21">
        <v>1462</v>
      </c>
      <c t="s" s="4" r="Z21">
        <v>1494</v>
      </c>
      <c t="s" s="4" r="AA21">
        <v>1363</v>
      </c>
      <c t="s" s="4" r="AB21">
        <v>1537</v>
      </c>
      <c t="s" s="4" r="AC21">
        <v>1526</v>
      </c>
      <c t="s" s="4" r="AD21">
        <v>1356</v>
      </c>
      <c t="s" s="4" r="AE21">
        <v>1503</v>
      </c>
      <c t="s" s="4" r="AF21">
        <v>1356</v>
      </c>
      <c t="s" s="4" r="AG21">
        <v>1501</v>
      </c>
      <c t="s" s="4" r="AI21">
        <v>1437</v>
      </c>
      <c t="s" s="4" r="AJ21">
        <v>1485</v>
      </c>
      <c t="s" s="4" r="AK21">
        <v>1547</v>
      </c>
      <c t="s" s="4" r="AL21">
        <v>1517</v>
      </c>
      <c t="s" s="4" r="AM21">
        <v>1431</v>
      </c>
      <c t="s" s="4" r="AN21">
        <v>1340</v>
      </c>
      <c t="s" s="4" r="AO21">
        <v>1510</v>
      </c>
      <c t="s" s="4" r="AP21">
        <v>1437</v>
      </c>
      <c t="s" s="4" r="AQ21">
        <v>1437</v>
      </c>
      <c t="s" s="4" r="AR21">
        <v>1462</v>
      </c>
      <c t="s" s="4" r="AS21">
        <v>1340</v>
      </c>
      <c t="s" s="4" r="AU21">
        <v>1510</v>
      </c>
      <c t="s" s="4" r="AV21">
        <v>1498</v>
      </c>
      <c t="s" s="4" r="AX21">
        <v>1510</v>
      </c>
      <c t="s" s="4" r="AZ21">
        <v>1548</v>
      </c>
      <c t="s" s="4" r="BA21">
        <v>1510</v>
      </c>
      <c t="s" s="4" r="BB21">
        <v>1364</v>
      </c>
      <c t="s" s="4" r="BC21">
        <v>1510</v>
      </c>
      <c t="s" s="4" r="BD21">
        <v>1322</v>
      </c>
      <c t="s" s="4" r="BE21">
        <v>1356</v>
      </c>
      <c t="s" s="4" r="BF21">
        <v>1517</v>
      </c>
      <c t="s" s="4" r="BG21">
        <v>1522</v>
      </c>
      <c t="s" s="4" r="BI21">
        <v>1356</v>
      </c>
      <c t="s" s="4" r="BJ21">
        <v>1356</v>
      </c>
      <c t="s" s="4" r="BM21">
        <v>1549</v>
      </c>
      <c t="s" s="4" r="BN21">
        <v>1322</v>
      </c>
      <c t="s" s="4" r="BO21">
        <v>1354</v>
      </c>
      <c t="s" s="4" r="BP21">
        <v>1356</v>
      </c>
      <c t="s" s="4" r="BQ21">
        <v>1322</v>
      </c>
      <c t="s" s="4" r="BR21">
        <v>1510</v>
      </c>
      <c t="s" s="4" r="BT21">
        <v>1550</v>
      </c>
      <c t="s" s="4" r="BU21">
        <v>1516</v>
      </c>
      <c t="s" s="4" r="BV21">
        <v>1396</v>
      </c>
      <c t="s" s="4" r="BW21">
        <v>1546</v>
      </c>
      <c t="s" s="4" r="BX21">
        <v>1356</v>
      </c>
      <c t="s" s="4" r="BZ21">
        <v>1531</v>
      </c>
      <c t="s" s="4" r="CA21">
        <v>1528</v>
      </c>
      <c t="s" s="4" r="CB21">
        <v>1356</v>
      </c>
      <c t="s" s="4" r="CC21">
        <v>1510</v>
      </c>
      <c t="s" s="4" r="CE21">
        <v>1340</v>
      </c>
      <c t="s" s="4" r="CH21">
        <v>1437</v>
      </c>
      <c t="s" s="4" r="CJ21">
        <v>1512</v>
      </c>
      <c t="s" s="4" r="CK21">
        <v>1334</v>
      </c>
      <c t="s" s="4" r="CL21">
        <v>1431</v>
      </c>
      <c t="s" s="4" r="CM21">
        <v>1374</v>
      </c>
      <c t="s" s="4" r="CN21">
        <v>1437</v>
      </c>
      <c t="s" s="4" r="CO21">
        <v>1364</v>
      </c>
      <c t="s" s="4" r="CP21">
        <v>1431</v>
      </c>
      <c t="s" s="4" r="CQ21">
        <v>1411</v>
      </c>
      <c t="s" s="4" r="CR21">
        <v>1322</v>
      </c>
      <c t="s" s="4" r="CS21">
        <v>1356</v>
      </c>
      <c t="s" s="4" r="CT21">
        <v>1327</v>
      </c>
      <c t="s" s="4" r="CU21">
        <v>1396</v>
      </c>
      <c t="s" s="4" r="CV21">
        <v>1356</v>
      </c>
      <c t="s" s="4" r="CW21">
        <v>1437</v>
      </c>
      <c t="s" s="4" r="CZ21">
        <v>1510</v>
      </c>
      <c t="s" s="4" r="DA21">
        <v>1551</v>
      </c>
      <c t="s" s="4" r="DB21">
        <v>1356</v>
      </c>
      <c t="s" s="4" r="DD21">
        <v>1345</v>
      </c>
      <c t="s" s="4" r="DE21">
        <v>1437</v>
      </c>
      <c t="s" s="4" r="DF21">
        <v>1364</v>
      </c>
      <c t="s" s="4" r="DG21">
        <v>1526</v>
      </c>
      <c t="s" s="4" r="DH21">
        <v>1516</v>
      </c>
      <c t="s" s="4" r="DI21">
        <v>1552</v>
      </c>
      <c t="s" s="4" r="DJ21">
        <v>1548</v>
      </c>
      <c t="s" s="4" r="DK21">
        <v>1450</v>
      </c>
      <c t="s" s="4" r="DL21">
        <v>1516</v>
      </c>
      <c t="s" s="4" r="DM21">
        <v>1411</v>
      </c>
      <c t="s" s="4" r="DN21">
        <v>1524</v>
      </c>
      <c t="s" s="4" r="DO21">
        <v>1354</v>
      </c>
      <c t="s" s="4" r="DP21">
        <v>1517</v>
      </c>
      <c t="s" s="4" r="DQ21">
        <v>1356</v>
      </c>
      <c t="s" s="4" r="DR21">
        <v>1516</v>
      </c>
      <c t="s" s="4" r="DS21">
        <v>1516</v>
      </c>
      <c t="s" s="4" r="DT21">
        <v>1510</v>
      </c>
      <c t="s" s="4" r="DU21">
        <v>1451</v>
      </c>
      <c t="s" s="4" r="DV21">
        <v>1485</v>
      </c>
      <c t="s" s="4" r="DZ21">
        <v>1534</v>
      </c>
      <c t="s" s="4" r="EA21">
        <v>1553</v>
      </c>
    </row>
    <row customHeight="1" r="22" ht="20.25">
      <c t="s" s="4" r="A22">
        <v>1356</v>
      </c>
      <c t="s" s="4" r="C22">
        <v>1498</v>
      </c>
      <c t="s" s="4" r="D22">
        <v>1518</v>
      </c>
      <c t="s" s="4" r="E22">
        <v>1550</v>
      </c>
      <c t="s" s="4" r="F22">
        <v>1509</v>
      </c>
      <c t="s" s="4" r="G22">
        <v>1517</v>
      </c>
      <c t="s" s="4" r="I22">
        <v>1510</v>
      </c>
      <c t="s" s="4" r="J22">
        <v>1510</v>
      </c>
      <c t="s" s="4" r="K22">
        <v>1356</v>
      </c>
      <c t="s" s="4" r="L22">
        <v>1356</v>
      </c>
      <c t="s" s="4" r="M22">
        <v>1356</v>
      </c>
      <c t="s" s="4" r="N22">
        <v>1510</v>
      </c>
      <c t="s" s="4" r="O22">
        <v>1437</v>
      </c>
      <c t="s" s="4" r="P22">
        <v>1538</v>
      </c>
      <c t="s" s="4" r="Q22">
        <v>1544</v>
      </c>
      <c t="s" s="4" r="S22">
        <v>1510</v>
      </c>
      <c t="s" s="4" r="T22">
        <v>1510</v>
      </c>
      <c t="s" s="4" r="U22">
        <v>1517</v>
      </c>
      <c t="s" s="4" r="V22">
        <v>1541</v>
      </c>
      <c t="s" s="4" r="W22">
        <v>1516</v>
      </c>
      <c t="s" s="4" r="X22">
        <v>1437</v>
      </c>
      <c t="s" s="4" r="Y22">
        <v>1431</v>
      </c>
      <c t="s" s="4" r="Z22">
        <v>1431</v>
      </c>
      <c t="s" s="4" r="AB22">
        <v>1364</v>
      </c>
      <c t="s" s="4" r="AC22">
        <v>1356</v>
      </c>
      <c t="s" s="4" r="AD22">
        <v>1510</v>
      </c>
      <c t="s" s="4" r="AE22">
        <v>1510</v>
      </c>
      <c t="s" s="4" r="AF22">
        <v>1510</v>
      </c>
      <c t="s" s="4" r="AG22">
        <v>1510</v>
      </c>
      <c t="s" s="4" r="AI22">
        <v>1537</v>
      </c>
      <c t="s" s="4" r="AJ22">
        <v>1494</v>
      </c>
      <c t="s" s="4" r="AL22">
        <v>1356</v>
      </c>
      <c t="s" s="4" r="AM22">
        <v>1396</v>
      </c>
      <c t="s" s="4" r="AN22">
        <v>1322</v>
      </c>
      <c t="s" s="4" r="AO22">
        <v>1327</v>
      </c>
      <c t="s" s="4" r="AP22">
        <v>1364</v>
      </c>
      <c t="s" s="4" r="AQ22">
        <v>1549</v>
      </c>
      <c t="s" s="4" r="AR22">
        <v>1514</v>
      </c>
      <c t="s" s="4" r="AS22">
        <v>1554</v>
      </c>
      <c t="s" s="4" r="AU22">
        <v>1545</v>
      </c>
      <c t="s" s="4" r="AV22">
        <v>1541</v>
      </c>
      <c t="s" s="4" r="AX22">
        <v>1322</v>
      </c>
      <c t="s" s="4" r="AZ22">
        <v>1315</v>
      </c>
      <c t="s" s="4" r="BA22">
        <v>1528</v>
      </c>
      <c t="s" s="4" r="BB22">
        <v>1340</v>
      </c>
      <c t="s" s="4" r="BC22">
        <v>1322</v>
      </c>
      <c t="s" s="4" r="BD22">
        <v>1354</v>
      </c>
      <c t="s" s="4" r="BE22">
        <v>1322</v>
      </c>
      <c t="s" s="4" r="BF22">
        <v>1356</v>
      </c>
      <c t="s" s="4" r="BG22">
        <v>1411</v>
      </c>
      <c t="s" s="4" r="BI22">
        <v>1437</v>
      </c>
      <c t="s" s="4" r="BJ22">
        <v>1510</v>
      </c>
      <c t="s" s="4" r="BN22">
        <v>1354</v>
      </c>
      <c t="s" s="4" r="BQ22">
        <v>1354</v>
      </c>
      <c t="s" s="4" r="BR22">
        <v>1555</v>
      </c>
      <c t="s" s="4" r="BT22">
        <v>1322</v>
      </c>
      <c t="s" s="4" r="BU22">
        <v>1374</v>
      </c>
      <c t="s" s="4" r="BV22">
        <v>1322</v>
      </c>
      <c t="s" s="4" r="BW22">
        <v>1524</v>
      </c>
      <c t="s" s="4" r="BX22">
        <v>1510</v>
      </c>
      <c t="s" s="4" r="BZ22">
        <v>1556</v>
      </c>
      <c t="s" s="4" r="CA22">
        <v>1548</v>
      </c>
      <c t="s" s="4" r="CB22">
        <v>1510</v>
      </c>
      <c t="s" s="4" r="CC22">
        <v>1545</v>
      </c>
      <c t="s" s="4" r="CH22">
        <v>1549</v>
      </c>
      <c t="s" s="4" r="CJ22">
        <v>1516</v>
      </c>
      <c t="s" s="4" r="CK22">
        <v>1320</v>
      </c>
      <c t="s" s="4" r="CL22">
        <v>1396</v>
      </c>
      <c t="s" s="4" r="CM22">
        <v>1525</v>
      </c>
      <c t="s" s="4" r="CN22">
        <v>1520</v>
      </c>
      <c t="s" s="4" r="CO22">
        <v>1548</v>
      </c>
      <c t="s" s="4" r="CP22">
        <v>1396</v>
      </c>
      <c t="s" s="4" r="CQ22">
        <v>1374</v>
      </c>
      <c t="s" s="4" r="CR22">
        <v>1354</v>
      </c>
      <c t="s" s="4" r="CS22">
        <v>1510</v>
      </c>
      <c t="s" s="4" r="CT22">
        <v>1322</v>
      </c>
      <c t="s" s="4" r="CU22">
        <v>1374</v>
      </c>
      <c t="s" s="4" r="CV22">
        <v>1546</v>
      </c>
      <c t="s" s="4" r="CW22">
        <v>1340</v>
      </c>
      <c t="s" s="4" r="CZ22">
        <v>1322</v>
      </c>
      <c t="s" s="4" r="DB22">
        <v>1554</v>
      </c>
      <c t="s" s="4" r="DD22">
        <v>1503</v>
      </c>
      <c t="s" s="4" r="DE22">
        <v>1340</v>
      </c>
      <c t="s" s="4" r="DF22">
        <v>1322</v>
      </c>
      <c t="s" s="4" r="DG22">
        <v>1356</v>
      </c>
      <c t="s" s="4" r="DH22">
        <v>1396</v>
      </c>
      <c t="s" s="4" r="DJ22">
        <v>1544</v>
      </c>
      <c t="s" s="4" r="DK22">
        <v>1462</v>
      </c>
      <c t="s" s="4" r="DL22">
        <v>1374</v>
      </c>
      <c t="s" s="4" r="DM22">
        <v>1356</v>
      </c>
      <c t="s" s="4" r="DN22">
        <v>1322</v>
      </c>
      <c t="s" s="4" r="DQ22">
        <v>1417</v>
      </c>
      <c t="s" s="4" r="DR22">
        <v>1356</v>
      </c>
      <c t="s" s="4" r="DS22">
        <v>1517</v>
      </c>
      <c t="s" s="4" r="DT22">
        <v>1543</v>
      </c>
      <c t="s" s="4" r="DV22">
        <v>1557</v>
      </c>
      <c t="s" s="4" r="DZ22">
        <v>1517</v>
      </c>
      <c t="s" s="4" r="EA22">
        <v>1548</v>
      </c>
    </row>
    <row customHeight="1" r="23" ht="20.25">
      <c t="s" s="4" r="A23">
        <v>1458</v>
      </c>
      <c t="s" s="4" r="C23">
        <v>1516</v>
      </c>
      <c t="s" s="4" r="E23">
        <v>1558</v>
      </c>
      <c t="s" s="4" r="F23">
        <v>1510</v>
      </c>
      <c t="s" s="4" r="G23">
        <v>1356</v>
      </c>
      <c t="s" s="4" r="I23">
        <v>1543</v>
      </c>
      <c t="s" s="4" r="K23">
        <v>1385</v>
      </c>
      <c t="s" s="4" r="L23">
        <v>1437</v>
      </c>
      <c t="s" s="4" r="M23">
        <v>1437</v>
      </c>
      <c t="s" s="4" r="N23">
        <v>1559</v>
      </c>
      <c t="s" s="4" r="O23">
        <v>1340</v>
      </c>
      <c t="s" s="4" r="P23">
        <v>1544</v>
      </c>
      <c t="s" s="4" r="Q23">
        <v>1554</v>
      </c>
      <c t="s" s="4" r="S23">
        <v>1340</v>
      </c>
      <c t="s" s="4" r="U23">
        <v>1356</v>
      </c>
      <c t="s" s="4" r="V23">
        <v>1510</v>
      </c>
      <c t="s" s="4" r="W23">
        <v>1509</v>
      </c>
      <c t="s" s="4" r="X23">
        <v>1537</v>
      </c>
      <c t="s" s="4" r="Y23">
        <v>1356</v>
      </c>
      <c t="s" s="4" r="Z23">
        <v>1396</v>
      </c>
      <c t="s" s="4" r="AB23">
        <v>1560</v>
      </c>
      <c t="s" s="4" r="AC23">
        <v>1510</v>
      </c>
      <c t="s" s="4" r="AD23">
        <v>1540</v>
      </c>
      <c t="s" s="4" r="AE23">
        <v>1544</v>
      </c>
      <c t="s" s="4" r="AF23">
        <v>1554</v>
      </c>
      <c t="s" s="4" r="AI23">
        <v>1364</v>
      </c>
      <c t="s" s="4" r="AJ23">
        <v>1431</v>
      </c>
      <c t="s" s="4" r="AL23">
        <v>1510</v>
      </c>
      <c t="s" s="4" r="AP23">
        <v>1560</v>
      </c>
      <c t="s" s="4" r="AQ23">
        <v>1554</v>
      </c>
      <c t="s" s="4" r="AR23">
        <v>1374</v>
      </c>
      <c t="s" s="4" r="AU23">
        <v>1554</v>
      </c>
      <c t="s" s="4" r="AV23">
        <v>1510</v>
      </c>
      <c t="s" s="4" r="AX23">
        <v>1354</v>
      </c>
      <c t="s" s="4" r="AZ23">
        <v>1322</v>
      </c>
      <c t="s" s="4" r="BA23">
        <v>1447</v>
      </c>
      <c t="s" s="4" r="BB23">
        <v>1322</v>
      </c>
      <c t="s" s="4" r="BC23">
        <v>1354</v>
      </c>
      <c t="s" s="4" r="BE23">
        <v>1354</v>
      </c>
      <c t="s" s="4" r="BF23">
        <v>1510</v>
      </c>
      <c t="s" s="4" r="BG23">
        <v>1561</v>
      </c>
      <c t="s" s="4" r="BJ23">
        <v>1554</v>
      </c>
      <c t="s" s="4" r="BT23">
        <v>1354</v>
      </c>
      <c t="s" s="4" r="BU23">
        <v>1356</v>
      </c>
      <c t="s" s="4" r="BV23">
        <v>1354</v>
      </c>
      <c t="s" s="4" r="BW23">
        <v>1550</v>
      </c>
      <c t="s" s="4" r="BX23">
        <v>1550</v>
      </c>
      <c t="s" s="4" r="BZ23">
        <v>1510</v>
      </c>
      <c t="s" s="4" r="CA23">
        <v>1524</v>
      </c>
      <c t="s" s="4" r="CB23">
        <v>1322</v>
      </c>
      <c t="s" s="4" r="CC23">
        <v>1562</v>
      </c>
      <c t="s" s="4" r="CH23">
        <v>1554</v>
      </c>
      <c t="s" s="4" r="CJ23">
        <v>1510</v>
      </c>
      <c t="s" s="4" r="CK23">
        <v>1403</v>
      </c>
      <c t="s" s="4" r="CL23">
        <v>1411</v>
      </c>
      <c t="s" s="4" r="CM23">
        <v>1510</v>
      </c>
      <c t="s" s="4" r="CN23">
        <v>1549</v>
      </c>
      <c t="s" s="4" r="CO23">
        <v>1524</v>
      </c>
      <c t="s" s="4" r="CP23">
        <v>1322</v>
      </c>
      <c t="s" s="4" r="CQ23">
        <v>1356</v>
      </c>
      <c t="s" s="4" r="CT23">
        <v>1354</v>
      </c>
      <c t="s" s="4" r="CV23">
        <v>1524</v>
      </c>
      <c t="s" s="4" r="CW23">
        <v>1563</v>
      </c>
      <c t="s" s="4" r="CZ23">
        <v>1354</v>
      </c>
      <c t="s" s="4" r="DB23">
        <v>1322</v>
      </c>
      <c t="s" s="4" r="DD23">
        <v>1524</v>
      </c>
      <c t="s" s="4" r="DF23">
        <v>1354</v>
      </c>
      <c t="s" s="4" r="DG23">
        <v>1505</v>
      </c>
      <c t="s" s="4" r="DH23">
        <v>1374</v>
      </c>
      <c t="s" s="4" r="DJ23">
        <v>1546</v>
      </c>
      <c t="s" s="4" r="DK23">
        <v>1516</v>
      </c>
      <c t="s" s="4" r="DL23">
        <v>1510</v>
      </c>
      <c t="s" s="4" r="DM23">
        <v>1510</v>
      </c>
      <c t="s" s="4" r="DN23">
        <v>1354</v>
      </c>
      <c t="s" s="4" r="DQ23">
        <v>1385</v>
      </c>
      <c t="s" s="4" r="DR23">
        <v>1437</v>
      </c>
      <c t="s" s="4" r="DS23">
        <v>1356</v>
      </c>
      <c t="s" s="4" r="DT23">
        <v>1558</v>
      </c>
      <c t="s" s="4" r="DV23">
        <v>1548</v>
      </c>
      <c t="s" s="4" r="DZ23">
        <v>1356</v>
      </c>
      <c t="s" s="4" r="EA23">
        <v>1340</v>
      </c>
    </row>
    <row customHeight="1" r="24" ht="20.25">
      <c t="s" s="4" r="C24">
        <v>1509</v>
      </c>
      <c t="s" s="4" r="E24">
        <v>1485</v>
      </c>
      <c t="s" s="4" r="F24">
        <v>1437</v>
      </c>
      <c t="s" s="4" r="G24">
        <v>1546</v>
      </c>
      <c t="s" s="4" r="I24">
        <v>1542</v>
      </c>
      <c t="s" s="4" r="L24">
        <v>1528</v>
      </c>
      <c t="s" s="4" r="M24">
        <v>1524</v>
      </c>
      <c t="s" s="4" r="N24">
        <v>1545</v>
      </c>
      <c t="s" s="4" r="Q24">
        <v>1354</v>
      </c>
      <c t="s" s="4" r="U24">
        <v>1546</v>
      </c>
      <c t="s" s="4" r="V24">
        <v>1437</v>
      </c>
      <c t="s" s="4" r="W24">
        <v>1510</v>
      </c>
      <c t="s" s="4" r="X24">
        <v>1404</v>
      </c>
      <c t="s" s="4" r="AC24">
        <v>1333</v>
      </c>
      <c t="s" s="4" r="AD24">
        <v>1545</v>
      </c>
      <c t="s" s="4" r="AJ24">
        <v>1396</v>
      </c>
      <c t="s" s="4" r="AP24">
        <v>1322</v>
      </c>
      <c t="s" s="4" r="AR24">
        <v>1356</v>
      </c>
      <c t="s" s="4" r="AU24">
        <v>1447</v>
      </c>
      <c t="s" s="4" r="AV24">
        <v>1417</v>
      </c>
      <c t="s" s="4" r="AZ24">
        <v>1354</v>
      </c>
      <c t="s" s="4" r="BB24">
        <v>1354</v>
      </c>
      <c t="s" s="4" r="BC24">
        <v>1364</v>
      </c>
      <c t="s" s="4" r="BF24">
        <v>1550</v>
      </c>
      <c t="s" s="4" r="BG24">
        <v>1327</v>
      </c>
      <c t="s" s="4" r="BJ24">
        <v>1563</v>
      </c>
      <c t="s" s="4" r="BT24">
        <v>1377</v>
      </c>
      <c t="s" s="4" r="BU24">
        <v>1322</v>
      </c>
      <c t="s" s="4" r="BZ24">
        <v>1437</v>
      </c>
      <c t="s" s="4" r="CA24">
        <v>1550</v>
      </c>
      <c t="s" s="4" r="CB24">
        <v>1354</v>
      </c>
      <c t="s" s="4" r="CJ24">
        <v>1543</v>
      </c>
      <c t="s" s="4" r="CK24">
        <v>1349</v>
      </c>
      <c t="s" s="4" r="CL24">
        <v>1536</v>
      </c>
      <c t="s" s="4" r="CM24">
        <v>1543</v>
      </c>
      <c t="s" s="4" r="CN24">
        <v>1364</v>
      </c>
      <c t="s" s="4" r="CO24">
        <v>1337</v>
      </c>
      <c t="s" s="4" r="CP24">
        <v>1354</v>
      </c>
      <c t="s" s="4" r="CQ24">
        <v>1327</v>
      </c>
      <c t="s" s="4" r="CV24">
        <v>1550</v>
      </c>
      <c t="s" s="4" r="DB24">
        <v>1354</v>
      </c>
      <c t="s" s="4" r="DD24">
        <v>1546</v>
      </c>
      <c t="s" s="4" r="DJ24">
        <v>1524</v>
      </c>
      <c t="s" s="4" r="DK24">
        <v>1538</v>
      </c>
      <c t="s" s="4" r="DL24">
        <v>1437</v>
      </c>
      <c t="s" s="4" r="DQ24">
        <v>1364</v>
      </c>
      <c t="s" s="4" r="DR24">
        <v>1385</v>
      </c>
      <c t="s" s="4" r="DS24">
        <v>1528</v>
      </c>
    </row>
    <row customHeight="1" r="25" ht="20.25">
      <c t="s" s="23" r="C25">
        <v>1510</v>
      </c>
      <c t="s" s="23" r="F25">
        <v>1537</v>
      </c>
      <c t="s" s="23" r="G25">
        <v>1524</v>
      </c>
      <c t="s" s="23" r="L25">
        <v>1364</v>
      </c>
      <c t="s" s="23" r="Q25">
        <v>1322</v>
      </c>
      <c t="s" s="23" r="U25">
        <v>1524</v>
      </c>
      <c t="s" s="23" r="V25">
        <v>1385</v>
      </c>
      <c t="s" s="23" r="W25">
        <v>1524</v>
      </c>
      <c t="s" s="23" r="X25">
        <v>1548</v>
      </c>
      <c t="s" s="23" r="AZ25">
        <v>1345</v>
      </c>
      <c t="s" s="23" r="BF25">
        <v>1533</v>
      </c>
      <c t="s" s="23" r="BJ25">
        <v>1322</v>
      </c>
      <c t="s" s="23" r="BT25">
        <v>1323</v>
      </c>
      <c t="s" s="23" r="BU25">
        <v>1354</v>
      </c>
      <c t="s" s="23" r="BZ25">
        <v>1537</v>
      </c>
      <c t="s" s="23" r="CJ25">
        <v>1364</v>
      </c>
      <c t="s" s="23" r="CK25">
        <v>1476</v>
      </c>
      <c t="s" s="23" r="CL25">
        <v>1356</v>
      </c>
      <c t="s" s="23" r="CM25">
        <v>1385</v>
      </c>
      <c t="s" s="23" r="CO25">
        <v>1322</v>
      </c>
      <c t="s" s="23" r="CV25">
        <v>1558</v>
      </c>
      <c t="s" s="23" r="DJ25">
        <v>1550</v>
      </c>
      <c t="s" s="23" r="DK25">
        <v>1543</v>
      </c>
      <c t="s" s="23" r="DL25">
        <v>1447</v>
      </c>
      <c t="s" s="23" r="DQ25">
        <v>1548</v>
      </c>
      <c t="s" s="23" r="DS25">
        <v>1548</v>
      </c>
    </row>
    <row customHeight="1" r="26" ht="20.25">
      <c t="s" s="23" r="C26">
        <v>1524</v>
      </c>
      <c t="s" s="23" r="G26">
        <v>1550</v>
      </c>
      <c t="s" s="23" r="L26">
        <v>1548</v>
      </c>
      <c t="s" s="23" r="U26">
        <v>1550</v>
      </c>
      <c t="s" s="23" r="V26">
        <v>1549</v>
      </c>
      <c t="s" s="23" r="X26">
        <v>1544</v>
      </c>
      <c t="s" s="23" r="BJ26">
        <v>1354</v>
      </c>
      <c t="s" s="23" r="BZ26">
        <v>1354</v>
      </c>
      <c t="s" s="23" r="CJ26">
        <v>1322</v>
      </c>
      <c t="s" s="23" r="CK26">
        <v>1367</v>
      </c>
      <c t="s" s="23" r="CL26">
        <v>1327</v>
      </c>
      <c t="s" s="23" r="CO26">
        <v>1354</v>
      </c>
      <c t="s" s="23" r="DK26">
        <v>1544</v>
      </c>
    </row>
    <row customHeight="1" r="27" ht="20.25">
      <c t="s" s="23" r="G27">
        <v>1558</v>
      </c>
      <c t="s" s="23" r="L27">
        <v>1546</v>
      </c>
      <c t="s" s="23" r="U27">
        <v>1558</v>
      </c>
      <c t="s" s="23" r="V27">
        <v>1340</v>
      </c>
      <c t="s" s="23" r="CJ27">
        <v>1354</v>
      </c>
    </row>
    <row customHeight="1" r="28" ht="20.25">
      <c t="s" s="23" r="L28">
        <v>1524</v>
      </c>
    </row>
  </sheetData>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topLeftCell="A2" ySplit="1.0" activePane="bottomLeft" state="frozen"/>
      <selection sqref="A2" activeCell="A2" pane="bottomLeft"/>
    </sheetView>
  </sheetViews>
  <sheetFormatPr customHeight="1" defaultColWidth="9.14" defaultRowHeight="12.75"/>
  <cols>
    <col min="1" customWidth="1" max="1" width="20.71"/>
    <col min="2" customWidth="1" max="2" width="105.0"/>
    <col min="3" customWidth="1" max="3" width="5.0"/>
    <col min="4" customWidth="1" max="4" width="50.43"/>
    <col min="5" customWidth="1" max="5" width="7.71"/>
    <col min="6" customWidth="1" max="6" width="50.86"/>
  </cols>
  <sheetData>
    <row customHeight="1" r="1" ht="22.5">
      <c t="s" s="30" r="A1">
        <v>1564</v>
      </c>
      <c t="s" s="53" r="B1">
        <v>1565</v>
      </c>
      <c t="s" s="20" r="D1">
        <v>1566</v>
      </c>
      <c t="s" s="53" r="F1">
        <v>1567</v>
      </c>
    </row>
    <row customHeight="1" r="2" ht="24.75">
      <c t="s" s="79" r="A2">
        <v>1568</v>
      </c>
      <c t="s" s="67" r="B2">
        <v>1569</v>
      </c>
      <c t="s" s="100" r="F2">
        <v>1570</v>
      </c>
    </row>
    <row customHeight="1" r="3" ht="33.0">
      <c t="s" s="79" r="A3">
        <v>1571</v>
      </c>
      <c t="s" s="67" r="B3">
        <v>1572</v>
      </c>
      <c t="s" s="89" r="D3">
        <v>1573</v>
      </c>
      <c t="s" s="100" r="F3">
        <v>1574</v>
      </c>
    </row>
    <row customHeight="1" r="4" ht="33.0">
      <c t="s" s="79" r="A4">
        <v>1575</v>
      </c>
      <c t="s" s="67" r="B4">
        <v>1576</v>
      </c>
      <c t="s" s="100" r="F4">
        <v>1577</v>
      </c>
    </row>
    <row customHeight="1" r="5" ht="33.0">
      <c t="s" s="79" r="A5">
        <v>1578</v>
      </c>
      <c t="s" s="67" r="B5">
        <v>1579</v>
      </c>
      <c t="s" s="118" r="D5">
        <v>1580</v>
      </c>
      <c t="s" s="100" r="F5">
        <v>1581</v>
      </c>
    </row>
    <row customHeight="1" r="6" ht="24.75">
      <c t="s" s="79" r="A6">
        <v>1582</v>
      </c>
      <c t="s" s="67" r="B6">
        <v>1583</v>
      </c>
      <c t="s" s="59" r="D6">
        <v>1584</v>
      </c>
      <c t="s" s="100" r="F6">
        <v>1585</v>
      </c>
    </row>
    <row customHeight="1" r="7" ht="33.0">
      <c t="s" s="79" r="A7">
        <v>1586</v>
      </c>
      <c t="s" s="67" r="B7">
        <v>1587</v>
      </c>
      <c t="s" s="59" r="D7">
        <v>1588</v>
      </c>
      <c t="s" s="100" r="F7">
        <v>1589</v>
      </c>
    </row>
    <row customHeight="1" r="8" ht="42.75">
      <c t="s" s="79" r="A8">
        <v>1590</v>
      </c>
      <c t="s" s="67" r="B8">
        <v>1591</v>
      </c>
      <c t="s" s="59" r="D8">
        <v>1592</v>
      </c>
      <c t="s" s="100" r="F8">
        <v>1593</v>
      </c>
    </row>
    <row customHeight="1" r="9" ht="32.25">
      <c t="s" s="79" r="A9">
        <v>1594</v>
      </c>
      <c t="s" s="67" r="B9">
        <v>1595</v>
      </c>
      <c t="s" s="59" r="D9">
        <v>1596</v>
      </c>
      <c t="s" s="100" r="F9">
        <v>1597</v>
      </c>
    </row>
    <row customHeight="1" r="10" ht="24.75">
      <c t="s" s="79" r="A10">
        <v>1598</v>
      </c>
      <c t="s" s="67" r="B10">
        <v>1599</v>
      </c>
      <c t="s" s="59" r="D10">
        <v>1600</v>
      </c>
      <c t="s" s="100" r="F10">
        <v>1601</v>
      </c>
    </row>
    <row customHeight="1" r="11" ht="24.75">
      <c t="s" s="79" r="A11">
        <v>1602</v>
      </c>
      <c t="s" s="67" r="B11">
        <v>1603</v>
      </c>
      <c t="s" s="59" r="D11">
        <v>1604</v>
      </c>
      <c t="s" s="100" r="F11">
        <v>1605</v>
      </c>
    </row>
    <row customHeight="1" r="12" ht="24.75">
      <c t="s" s="79" r="A12">
        <v>1606</v>
      </c>
      <c t="s" s="67" r="B12">
        <v>1607</v>
      </c>
      <c t="s" s="59" r="D12">
        <v>1608</v>
      </c>
      <c t="s" s="100" r="F12">
        <v>1609</v>
      </c>
    </row>
    <row customHeight="1" r="13" ht="24.75">
      <c t="s" s="79" r="A13">
        <v>1610</v>
      </c>
      <c t="s" s="67" r="B13">
        <v>1611</v>
      </c>
      <c t="s" s="59" r="D13">
        <v>1612</v>
      </c>
    </row>
    <row customHeight="1" r="14" ht="24.75">
      <c t="s" s="79" r="A14">
        <v>1613</v>
      </c>
      <c t="s" s="67" r="B14">
        <v>1614</v>
      </c>
      <c t="s" s="59" r="D14">
        <v>1615</v>
      </c>
    </row>
    <row customHeight="1" r="15" ht="24.75">
      <c t="s" s="79" r="A15">
        <v>1616</v>
      </c>
      <c t="s" s="67" r="B15">
        <v>1617</v>
      </c>
      <c t="s" s="59" r="D15">
        <v>1618</v>
      </c>
    </row>
    <row customHeight="1" r="16" ht="30.75">
      <c t="s" s="79" r="A16">
        <v>1619</v>
      </c>
      <c t="s" s="67" r="B16">
        <v>1620</v>
      </c>
      <c t="s" s="59" r="D16">
        <v>1621</v>
      </c>
    </row>
    <row customHeight="1" r="17" ht="44.25">
      <c t="s" s="79" r="A17">
        <v>1622</v>
      </c>
      <c t="s" s="67" r="B17">
        <v>1623</v>
      </c>
      <c t="s" s="59" r="D17">
        <v>1624</v>
      </c>
    </row>
    <row customHeight="1" r="18" ht="33.0">
      <c t="s" s="79" r="A18">
        <v>1625</v>
      </c>
      <c t="s" s="67" r="B18">
        <v>1626</v>
      </c>
      <c t="s" s="59" r="D18">
        <v>1627</v>
      </c>
    </row>
    <row customHeight="1" r="19" ht="51.0">
      <c t="s" s="79" r="A19">
        <v>1628</v>
      </c>
      <c t="s" s="67" r="B19">
        <v>1629</v>
      </c>
    </row>
    <row customHeight="1" r="20" ht="15.75">
      <c t="s" s="118" r="D20">
        <v>1630</v>
      </c>
    </row>
    <row r="21">
      <c t="s" s="59" r="D21">
        <v>1631</v>
      </c>
    </row>
    <row customHeight="1" r="22" ht="18.0">
      <c t="s" s="8" r="A22">
        <v>1632</v>
      </c>
      <c t="s" s="59" r="D22">
        <v>1633</v>
      </c>
    </row>
    <row r="23">
      <c t="s" s="59" r="D23">
        <v>1634</v>
      </c>
    </row>
    <row r="24">
      <c t="s" s="59" r="D24">
        <v>1635</v>
      </c>
    </row>
    <row customHeight="1" r="25" ht="14.25">
      <c t="s" s="42" r="A25">
        <v>1636</v>
      </c>
      <c t="s" s="59" r="D25">
        <v>1637</v>
      </c>
    </row>
    <row r="26">
      <c t="s" s="88" r="A26">
        <v>1638</v>
      </c>
      <c t="s" s="59" r="D26">
        <v>1639</v>
      </c>
    </row>
    <row customHeight="1" r="27" ht="13.5">
      <c t="s" s="72" r="A27">
        <v>1640</v>
      </c>
      <c s="50" r="B27"/>
      <c t="s" s="59" r="D27">
        <v>1641</v>
      </c>
    </row>
    <row customHeight="1" r="28" ht="14.25">
      <c t="s" s="26" r="A28">
        <v>1642</v>
      </c>
      <c t="s" s="55" r="B28">
        <v>1643</v>
      </c>
      <c s="51" r="C28"/>
      <c t="s" s="59" r="D28">
        <v>1644</v>
      </c>
    </row>
    <row customHeight="1" r="29" ht="15.0">
      <c s="11" r="A29"/>
      <c t="s" s="77" r="B29">
        <v>1645</v>
      </c>
      <c s="51" r="C29"/>
      <c t="s" s="59" r="D29">
        <v>1646</v>
      </c>
    </row>
    <row customHeight="1" r="30" ht="14.25">
      <c s="11" r="A30"/>
      <c t="s" s="77" r="B30">
        <v>1647</v>
      </c>
      <c s="51" r="C30"/>
      <c t="s" s="59" r="D30">
        <v>1648</v>
      </c>
    </row>
    <row customHeight="1" r="31" ht="14.25">
      <c s="11" r="A31"/>
      <c t="s" s="77" r="B31">
        <v>1649</v>
      </c>
      <c s="51" r="C31"/>
      <c t="s" s="59" r="D31">
        <v>1650</v>
      </c>
    </row>
    <row customHeight="1" r="32" ht="14.25">
      <c s="11" r="A32"/>
      <c t="s" s="77" r="B32">
        <v>1651</v>
      </c>
      <c s="51" r="C32"/>
      <c t="s" s="59" r="D32">
        <v>1652</v>
      </c>
    </row>
    <row customHeight="1" r="33" ht="14.25">
      <c s="11" r="A33"/>
      <c t="s" s="77" r="B33">
        <v>1653</v>
      </c>
      <c s="51" r="C33"/>
    </row>
    <row customHeight="1" r="34" ht="14.25">
      <c s="11" r="A34"/>
      <c s="77" r="B34"/>
      <c s="51" r="C34"/>
      <c t="s" s="118" r="D34">
        <v>1654</v>
      </c>
    </row>
    <row customHeight="1" r="35" ht="15.0">
      <c s="11" r="A35"/>
      <c s="58" r="B35"/>
      <c s="51" r="C35"/>
      <c t="s" s="59" r="D35">
        <v>1655</v>
      </c>
    </row>
    <row customHeight="1" r="36" ht="14.25">
      <c t="s" s="26" r="A36">
        <v>1656</v>
      </c>
      <c t="s" s="55" r="B36">
        <v>1643</v>
      </c>
      <c s="51" r="C36"/>
      <c t="s" s="59" r="D36">
        <v>1657</v>
      </c>
    </row>
    <row customHeight="1" r="37" ht="15.0">
      <c s="11" r="A37"/>
      <c t="s" s="77" r="B37">
        <v>1645</v>
      </c>
      <c s="51" r="C37"/>
    </row>
    <row customHeight="1" r="38" ht="14.25">
      <c s="11" r="A38"/>
      <c t="s" s="77" r="B38">
        <v>1658</v>
      </c>
      <c s="51" r="C38"/>
    </row>
    <row customHeight="1" r="39" ht="14.25">
      <c s="11" r="A39"/>
      <c t="s" s="77" r="B39">
        <v>1659</v>
      </c>
      <c s="51" r="C39"/>
      <c t="s" s="82" r="D39">
        <v>1660</v>
      </c>
    </row>
    <row customHeight="1" r="40" ht="15.0">
      <c s="11" r="A40"/>
      <c s="58" r="B40"/>
      <c s="51" r="C40"/>
    </row>
    <row customHeight="1" r="41" ht="28.5">
      <c t="s" s="26" r="A41">
        <v>1661</v>
      </c>
      <c t="s" s="105" r="B41">
        <v>1662</v>
      </c>
      <c s="51" r="C41"/>
      <c t="s" s="38" r="D41">
        <v>1580</v>
      </c>
    </row>
    <row customHeight="1" r="42" ht="30.75">
      <c s="11" r="A42"/>
      <c t="s" s="44" r="B42">
        <v>1663</v>
      </c>
      <c s="51" r="C42"/>
      <c t="s" s="109" r="D42">
        <v>1664</v>
      </c>
    </row>
    <row customHeight="1" r="43" ht="54.75">
      <c t="s" s="54" r="A43">
        <v>1665</v>
      </c>
      <c t="s" s="114" r="B43">
        <v>1666</v>
      </c>
      <c s="51" r="C43"/>
      <c t="s" s="109" r="D43">
        <v>1667</v>
      </c>
    </row>
    <row customHeight="1" r="44" ht="36.75">
      <c t="s" s="54" r="A44">
        <v>1668</v>
      </c>
      <c t="s" s="114" r="B44">
        <v>1669</v>
      </c>
      <c s="51" r="C44"/>
      <c t="s" s="109" r="D44">
        <v>1670</v>
      </c>
    </row>
    <row customHeight="1" r="45" ht="21.0">
      <c t="s" s="54" r="A45">
        <v>1671</v>
      </c>
      <c t="s" s="114" r="B45">
        <v>1672</v>
      </c>
      <c s="51" r="C45"/>
      <c t="s" s="109" r="D45">
        <v>1673</v>
      </c>
    </row>
    <row customHeight="1" r="46" ht="21.0">
      <c t="s" s="54" r="A46">
        <v>1674</v>
      </c>
      <c t="s" s="114" r="B46">
        <v>1675</v>
      </c>
      <c s="51" r="C46"/>
      <c t="s" s="109" r="D46">
        <v>1676</v>
      </c>
    </row>
    <row customHeight="1" r="47" ht="21.0">
      <c t="s" s="54" r="A47">
        <v>1677</v>
      </c>
      <c t="s" s="114" r="B47">
        <v>1678</v>
      </c>
      <c s="51" r="C47"/>
      <c t="s" s="109" r="D47">
        <v>1679</v>
      </c>
    </row>
    <row customHeight="1" r="48" ht="21.0">
      <c s="93" r="A48"/>
      <c s="28" r="B48"/>
      <c t="s" s="109" r="D48">
        <v>1680</v>
      </c>
    </row>
    <row customHeight="1" r="49" ht="29.25">
      <c t="s" s="95" r="A49">
        <v>1681</v>
      </c>
      <c s="71" r="B49"/>
      <c t="s" s="109" r="D49">
        <v>1682</v>
      </c>
    </row>
    <row customHeight="1" r="50" ht="43.5">
      <c t="s" s="24" r="A50">
        <v>1683</v>
      </c>
      <c t="s" s="114" r="B50">
        <v>1684</v>
      </c>
      <c s="51" r="C50"/>
      <c t="s" s="109" r="D50">
        <v>1685</v>
      </c>
    </row>
    <row customHeight="1" r="51" ht="29.25">
      <c t="s" s="24" r="A51">
        <v>1686</v>
      </c>
      <c t="s" s="114" r="B51">
        <v>1687</v>
      </c>
      <c s="51" r="C51"/>
      <c t="s" s="109" r="D51">
        <v>1688</v>
      </c>
    </row>
    <row customHeight="1" r="52" ht="29.25">
      <c t="s" s="24" r="A52">
        <v>1689</v>
      </c>
      <c t="s" s="114" r="B52">
        <v>1690</v>
      </c>
      <c s="51" r="C52"/>
      <c t="s" s="109" r="D52">
        <v>1691</v>
      </c>
    </row>
    <row customHeight="1" r="53" ht="29.25">
      <c t="s" s="24" r="A53">
        <v>1692</v>
      </c>
      <c t="s" s="105" r="B53">
        <v>1693</v>
      </c>
      <c s="51" r="C53"/>
      <c t="s" s="109" r="D53">
        <v>1694</v>
      </c>
    </row>
    <row customHeight="1" r="54" ht="18.75">
      <c s="11" r="A54"/>
      <c t="s" s="77" r="B54">
        <v>1695</v>
      </c>
      <c s="51" r="C54"/>
      <c t="s" s="109" r="D54">
        <v>1696</v>
      </c>
    </row>
    <row customHeight="1" r="55" ht="18.75">
      <c s="11" r="A55"/>
      <c t="s" s="77" r="B55">
        <v>1697</v>
      </c>
      <c s="51" r="C55"/>
    </row>
    <row customHeight="1" r="56" ht="18.75">
      <c s="11" r="A56"/>
      <c t="s" s="77" r="B56">
        <v>1698</v>
      </c>
      <c s="51" r="C56"/>
      <c t="s" s="38" r="D56">
        <v>1630</v>
      </c>
    </row>
    <row customHeight="1" r="57" ht="18.75">
      <c s="11" r="A57"/>
      <c t="s" s="77" r="B57">
        <v>1699</v>
      </c>
      <c s="51" r="C57"/>
      <c t="s" s="109" r="D57">
        <v>1700</v>
      </c>
    </row>
    <row customHeight="1" r="58" ht="18.75">
      <c s="11" r="A58"/>
      <c t="s" s="77" r="B58">
        <v>1701</v>
      </c>
      <c s="51" r="C58"/>
      <c t="s" s="109" r="D58">
        <v>1702</v>
      </c>
    </row>
    <row customHeight="1" r="59" ht="18.75">
      <c s="11" r="A59"/>
      <c t="s" s="58" r="B59">
        <v>1703</v>
      </c>
      <c s="51" r="C59"/>
      <c t="s" s="109" r="D59">
        <v>1704</v>
      </c>
    </row>
    <row customHeight="1" r="60" ht="37.5">
      <c t="s" s="24" r="A60">
        <v>1705</v>
      </c>
      <c t="s" s="114" r="B60">
        <v>1706</v>
      </c>
      <c s="51" r="C60"/>
      <c t="s" s="109" r="D60">
        <v>1707</v>
      </c>
    </row>
    <row customHeight="1" r="61" ht="54.75">
      <c t="s" s="24" r="A61">
        <v>1708</v>
      </c>
      <c t="s" s="114" r="B61">
        <v>1709</v>
      </c>
      <c s="51" r="C61"/>
      <c t="s" s="109" r="D61">
        <v>1710</v>
      </c>
    </row>
    <row customHeight="1" r="62" ht="23.25">
      <c t="s" s="24" r="A62">
        <v>1711</v>
      </c>
      <c t="s" s="114" r="B62">
        <v>1712</v>
      </c>
      <c s="51" r="C62"/>
      <c t="s" s="109" r="D62">
        <v>1713</v>
      </c>
    </row>
    <row customHeight="1" r="63" ht="56.25">
      <c t="s" s="24" r="A63">
        <v>1714</v>
      </c>
      <c t="s" s="114" r="B63">
        <v>1715</v>
      </c>
      <c s="51" r="C63"/>
      <c t="s" s="109" r="D63">
        <v>1716</v>
      </c>
    </row>
    <row customHeight="1" r="64" ht="39.75">
      <c t="s" s="24" r="A64">
        <v>1717</v>
      </c>
      <c t="s" s="114" r="B64">
        <v>1718</v>
      </c>
      <c s="51" r="C64"/>
      <c t="s" s="109" r="D64">
        <v>1719</v>
      </c>
    </row>
    <row customHeight="1" r="65" ht="54.75">
      <c t="s" s="24" r="A65">
        <v>1720</v>
      </c>
      <c t="s" s="114" r="B65">
        <v>1721</v>
      </c>
      <c s="51" r="C65"/>
      <c t="s" s="109" r="D65">
        <v>1722</v>
      </c>
    </row>
    <row customHeight="1" r="66" ht="15.0">
      <c t="s" s="24" r="A66">
        <v>1723</v>
      </c>
      <c t="s" s="105" r="B66">
        <v>1724</v>
      </c>
      <c s="51" r="C66"/>
      <c t="s" s="109" r="D66">
        <v>1725</v>
      </c>
    </row>
    <row customHeight="1" r="67" ht="15.0">
      <c s="11" r="A67"/>
      <c t="s" s="77" r="B67">
        <v>1726</v>
      </c>
      <c s="51" r="C67"/>
      <c t="s" s="109" r="D67">
        <v>1727</v>
      </c>
    </row>
    <row customHeight="1" r="68" ht="15.0">
      <c s="11" r="A68"/>
      <c t="s" s="77" r="B68">
        <v>1728</v>
      </c>
      <c s="51" r="C68"/>
      <c t="s" s="109" r="D68">
        <v>1729</v>
      </c>
    </row>
    <row customHeight="1" r="69" ht="15.0">
      <c s="11" r="A69"/>
      <c t="s" s="77" r="B69">
        <v>1730</v>
      </c>
      <c s="51" r="C69"/>
    </row>
    <row customHeight="1" r="70" ht="15.0">
      <c s="11" r="A70"/>
      <c t="s" s="58" r="B70">
        <v>1731</v>
      </c>
      <c s="51" r="C70"/>
      <c t="s" s="38" r="D70">
        <v>1654</v>
      </c>
    </row>
    <row r="71">
      <c s="3" r="B71"/>
      <c t="s" s="109" r="D71">
        <v>1732</v>
      </c>
    </row>
    <row r="72">
      <c t="s" s="109" r="D72">
        <v>1733</v>
      </c>
    </row>
    <row r="75">
      <c t="s" s="103" r="D75">
        <v>1734</v>
      </c>
    </row>
    <row r="77">
      <c t="s" s="104" r="D77">
        <v>1580</v>
      </c>
    </row>
    <row r="78">
      <c t="s" s="46" r="D78">
        <v>1735</v>
      </c>
    </row>
    <row r="79">
      <c t="s" s="46" r="D79">
        <v>1736</v>
      </c>
    </row>
    <row r="80">
      <c t="s" s="46" r="D80">
        <v>1737</v>
      </c>
    </row>
    <row r="81">
      <c t="s" s="46" r="D81">
        <v>1738</v>
      </c>
    </row>
    <row r="82">
      <c t="s" s="46" r="D82">
        <v>1739</v>
      </c>
    </row>
    <row r="83">
      <c t="s" s="46" r="D83">
        <v>1740</v>
      </c>
    </row>
    <row r="84">
      <c t="s" s="46" r="D84">
        <v>1741</v>
      </c>
    </row>
    <row r="85">
      <c t="s" s="46" r="D85">
        <v>1742</v>
      </c>
    </row>
    <row r="86">
      <c t="s" s="46" r="D86">
        <v>1743</v>
      </c>
    </row>
    <row r="87">
      <c t="s" s="46" r="D87">
        <v>1744</v>
      </c>
    </row>
    <row r="88">
      <c t="s" s="46" r="D88">
        <v>1745</v>
      </c>
    </row>
    <row r="89">
      <c t="s" s="46" r="D89">
        <v>1746</v>
      </c>
    </row>
    <row r="90">
      <c t="s" s="46" r="D90">
        <v>1747</v>
      </c>
    </row>
    <row r="92">
      <c t="s" s="104" r="D92">
        <v>1630</v>
      </c>
    </row>
    <row r="93">
      <c t="s" s="46" r="D93">
        <v>1748</v>
      </c>
    </row>
    <row r="94">
      <c t="s" s="46" r="D94">
        <v>1749</v>
      </c>
    </row>
    <row r="95">
      <c t="s" s="46" r="D95">
        <v>1750</v>
      </c>
    </row>
    <row r="96">
      <c t="s" s="46" r="D96">
        <v>1751</v>
      </c>
    </row>
    <row r="97">
      <c t="s" s="46" r="D97">
        <v>1752</v>
      </c>
    </row>
    <row r="98">
      <c t="s" s="46" r="D98">
        <v>1753</v>
      </c>
    </row>
    <row r="99">
      <c t="s" s="46" r="D99">
        <v>1754</v>
      </c>
    </row>
    <row r="100">
      <c t="s" s="46" r="D100">
        <v>1755</v>
      </c>
    </row>
    <row r="101">
      <c t="s" s="46" r="D101">
        <v>1756</v>
      </c>
    </row>
    <row r="102">
      <c t="s" s="46" r="D102">
        <v>1757</v>
      </c>
    </row>
    <row r="103">
      <c t="s" s="46" r="D103">
        <v>1758</v>
      </c>
    </row>
    <row r="104">
      <c t="s" s="46" r="D104">
        <v>1759</v>
      </c>
    </row>
    <row r="106">
      <c t="s" s="104" r="D106">
        <v>1654</v>
      </c>
    </row>
    <row r="107">
      <c t="s" s="46" r="D107">
        <v>1760</v>
      </c>
    </row>
    <row r="108">
      <c t="s" s="46" r="D108">
        <v>1761</v>
      </c>
    </row>
  </sheetData>
  <mergeCells count="9">
    <mergeCell ref="A22:B22"/>
    <mergeCell ref="A25:B25"/>
    <mergeCell ref="A26:B26"/>
    <mergeCell ref="A27:B27"/>
    <mergeCell ref="A28:A35"/>
    <mergeCell ref="A36:A40"/>
    <mergeCell ref="A41:A42"/>
    <mergeCell ref="A53:A59"/>
    <mergeCell ref="A66:A70"/>
  </mergeCells>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topLeftCell="A2" ySplit="1.0" activePane="bottomLeft" state="frozen"/>
      <selection sqref="A2" activeCell="A2" pane="bottomLeft"/>
    </sheetView>
  </sheetViews>
  <sheetFormatPr customHeight="1" defaultColWidth="9.14" defaultRowHeight="15.0"/>
  <cols>
    <col min="1" customWidth="1" max="1" width="4.71"/>
    <col min="2" customWidth="1" max="2" width="24.57"/>
    <col min="3" customWidth="1" max="3" width="6.14"/>
    <col min="4" customWidth="1" max="4" width="6.86"/>
    <col min="5" customWidth="1" max="5" width="10.29"/>
    <col min="6" customWidth="1" max="6" width="8.14"/>
    <col min="7" customWidth="1" max="7" width="49.14"/>
    <col min="9" customWidth="1" max="9" width="4.71"/>
    <col min="10" customWidth="1" max="10" width="24.57"/>
    <col min="11" customWidth="1" max="11" width="6.14"/>
    <col min="12" customWidth="1" max="12" width="6.86"/>
    <col min="13" customWidth="1" max="13" width="10.29"/>
    <col min="14" customWidth="1" max="14" width="8.14"/>
    <col min="15" customWidth="1" max="15" width="49.14"/>
    <col min="17" customWidth="1" max="17" width="4.71"/>
    <col min="18" customWidth="1" max="18" width="24.57"/>
    <col min="19" customWidth="1" max="19" width="10.14"/>
    <col min="20" customWidth="1" max="20" width="21.0"/>
    <col min="21" customWidth="1" max="21" width="8.29"/>
    <col min="22" customWidth="1" max="22" width="8.14"/>
    <col min="23" customWidth="1" max="23" width="40.14"/>
    <col min="25" customWidth="1" max="25" width="4.71"/>
    <col min="26" customWidth="1" max="26" width="24.57"/>
    <col min="27" customWidth="1" max="27" width="6.14"/>
    <col min="28" customWidth="1" max="28" width="6.86"/>
    <col min="29" customWidth="1" max="29" width="10.29"/>
    <col min="30" customWidth="1" max="30" width="8.14"/>
    <col min="31" customWidth="1" max="31" width="49.14"/>
    <col min="33" customWidth="1" max="33" width="4.71"/>
    <col min="34" customWidth="1" max="34" width="24.57"/>
    <col min="35" customWidth="1" max="35" width="6.14"/>
    <col min="36" customWidth="1" max="36" width="7.71"/>
    <col min="37" customWidth="1" max="37" width="9.29"/>
    <col min="38" customWidth="1" max="38" width="8.14"/>
    <col min="39" customWidth="1" max="39" width="49.14"/>
    <col min="41" customWidth="1" max="41" width="4.71"/>
    <col min="42" customWidth="1" max="42" width="24.57"/>
    <col min="43" customWidth="1" max="43" width="6.14"/>
    <col min="44" customWidth="1" max="44" width="6.86"/>
    <col min="45" customWidth="1" max="45" width="10.29"/>
    <col min="46" customWidth="1" max="46" width="8.14"/>
    <col min="47" customWidth="1" max="47" width="49.14"/>
    <col min="49" customWidth="1" max="49" width="4.71"/>
    <col min="50" customWidth="1" max="50" width="24.57"/>
    <col min="51" customWidth="1" max="51" width="6.14"/>
    <col min="52" customWidth="1" max="52" width="6.86"/>
    <col min="53" customWidth="1" max="53" width="9.29"/>
    <col min="54" customWidth="1" max="54" width="8.14"/>
    <col min="55" customWidth="1" max="55" width="49.14"/>
    <col min="57" customWidth="1" max="57" width="4.71"/>
    <col min="58" customWidth="1" max="58" width="24.57"/>
    <col min="59" customWidth="1" max="59" width="6.14"/>
    <col min="60" customWidth="1" max="60" width="6.86"/>
    <col min="61" customWidth="1" max="61" width="10.29"/>
    <col min="62" customWidth="1" max="62" width="8.14"/>
    <col min="63" customWidth="1" max="63" width="49.14"/>
    <col min="65" customWidth="1" max="65" width="4.71"/>
    <col min="66" customWidth="1" max="66" width="24.57"/>
    <col min="67" customWidth="1" max="67" width="6.14"/>
    <col min="68" customWidth="1" max="68" width="6.86"/>
    <col min="69" customWidth="1" max="69" width="10.29"/>
    <col min="70" customWidth="1" max="70" width="8.14"/>
    <col min="71" customWidth="1" max="71" width="49.14"/>
    <col min="73" customWidth="1" max="73" width="4.71"/>
    <col min="74" customWidth="1" max="74" width="24.57"/>
    <col min="75" customWidth="1" max="75" width="6.14"/>
    <col min="76" customWidth="1" max="76" width="6.86"/>
    <col min="77" customWidth="1" max="77" width="10.29"/>
    <col min="78" customWidth="1" max="78" width="8.14"/>
    <col min="79" customWidth="1" max="79" width="49.14"/>
    <col min="81" customWidth="1" max="81" width="5.14"/>
    <col min="82" customWidth="1" max="82" width="24.57"/>
    <col min="83" customWidth="1" max="83" width="6.14"/>
    <col min="84" customWidth="1" max="84" width="6.86"/>
    <col min="85" customWidth="1" max="85" width="10.29"/>
    <col min="86" customWidth="1" max="86" width="8.14"/>
    <col min="87" customWidth="1" max="87" width="49.14"/>
    <col min="89" customWidth="1" max="89" width="4.71"/>
    <col min="90" customWidth="1" max="90" width="24.57"/>
    <col min="91" customWidth="1" max="91" width="6.14"/>
    <col min="92" customWidth="1" max="92" width="6.86"/>
    <col min="93" customWidth="1" max="93" width="10.29"/>
    <col min="94" customWidth="1" max="94" width="8.14"/>
    <col min="95" customWidth="1" max="95" width="49.14"/>
    <col min="97" customWidth="1" max="97" width="4.71"/>
    <col min="98" customWidth="1" max="98" width="24.57"/>
    <col min="99" customWidth="1" max="99" width="6.14"/>
    <col min="100" customWidth="1" max="100" width="8.29"/>
    <col min="101" customWidth="1" max="101" width="9.29"/>
    <col min="102" customWidth="1" max="102" width="8.14"/>
    <col min="103" customWidth="1" max="103" width="49.14"/>
    <col min="105" customWidth="1" max="105" width="4.71"/>
    <col min="106" customWidth="1" max="106" width="24.57"/>
    <col min="107" customWidth="1" max="107" width="6.14"/>
    <col min="108" customWidth="1" max="108" width="6.86"/>
    <col min="109" customWidth="1" max="109" width="10.29"/>
    <col min="110" customWidth="1" max="110" width="8.14"/>
    <col min="111" customWidth="1" max="111" width="49.14"/>
    <col min="113" customWidth="1" max="113" width="4.71"/>
    <col min="114" customWidth="1" max="114" width="24.57"/>
    <col min="115" customWidth="1" max="115" width="6.14"/>
    <col min="116" customWidth="1" max="116" width="6.86"/>
    <col min="117" customWidth="1" max="117" width="10.29"/>
    <col min="118" customWidth="1" max="118" width="8.14"/>
    <col min="119" customWidth="1" max="119" width="49.14"/>
    <col min="121" customWidth="1" max="121" width="4.71"/>
    <col min="122" customWidth="1" max="122" width="24.57"/>
    <col min="123" customWidth="1" max="123" width="6.14"/>
    <col min="124" customWidth="1" max="124" width="6.86"/>
    <col min="125" customWidth="1" max="125" width="9.29"/>
    <col min="126" customWidth="1" max="126" width="8.14"/>
    <col min="127" customWidth="1" max="127" width="49.14"/>
    <col min="129" customWidth="1" max="129" width="4.71"/>
    <col min="130" customWidth="1" max="130" width="24.57"/>
    <col min="131" customWidth="1" max="131" width="6.14"/>
    <col min="132" customWidth="1" max="132" width="6.86"/>
    <col min="133" customWidth="1" max="133" width="10.29"/>
    <col min="134" customWidth="1" max="134" width="8.14"/>
    <col min="135" customWidth="1" max="135" width="49.14"/>
    <col min="137" customWidth="1" max="137" width="5.14"/>
    <col min="138" customWidth="1" max="138" width="24.57"/>
    <col min="139" customWidth="1" max="139" width="6.14"/>
    <col min="140" customWidth="1" max="140" width="6.86"/>
    <col min="141" customWidth="1" max="141" width="10.29"/>
    <col min="142" customWidth="1" max="142" width="8.14"/>
    <col min="143" customWidth="1" max="143" width="49.14"/>
    <col min="145" customWidth="1" max="145" width="4.71"/>
    <col min="146" customWidth="1" max="146" width="24.57"/>
    <col min="147" customWidth="1" max="147" width="6.14"/>
    <col min="148" customWidth="1" max="148" width="6.86"/>
    <col min="149" customWidth="1" max="149" width="10.29"/>
    <col min="150" customWidth="1" max="150" width="8.14"/>
    <col min="151" customWidth="1" max="151" width="49.14"/>
    <col min="153" customWidth="1" max="153" width="4.71"/>
    <col min="154" customWidth="1" max="154" width="24.57"/>
    <col min="155" customWidth="1" max="155" width="6.14"/>
    <col min="156" customWidth="1" max="156" width="6.86"/>
    <col min="157" customWidth="1" max="157" width="10.29"/>
    <col min="158" customWidth="1" max="158" width="8.14"/>
    <col min="159" customWidth="1" max="159" width="49.14"/>
    <col min="161" customWidth="1" max="161" width="4.71"/>
    <col min="162" customWidth="1" max="162" width="24.57"/>
    <col min="163" customWidth="1" max="163" width="6.14"/>
    <col min="164" customWidth="1" max="164" width="6.86"/>
    <col min="165" customWidth="1" max="165" width="10.29"/>
    <col min="166" customWidth="1" max="166" width="8.14"/>
    <col min="167" customWidth="1" max="167" width="49.14"/>
    <col min="169" customWidth="1" max="169" width="4.71"/>
    <col min="170" customWidth="1" max="170" width="24.57"/>
    <col min="171" customWidth="1" max="171" width="6.14"/>
    <col min="172" customWidth="1" max="172" width="6.86"/>
    <col min="173" customWidth="1" max="173" width="10.29"/>
    <col min="174" customWidth="1" max="174" width="8.14"/>
    <col min="175" customWidth="1" max="175" width="49.14"/>
  </cols>
  <sheetData>
    <row customHeight="1" r="1" ht="16.5">
      <c t="s" s="70" r="A1">
        <v>1762</v>
      </c>
      <c t="s" s="70" r="B1">
        <v>1763</v>
      </c>
      <c t="s" s="70" r="C1">
        <v>1764</v>
      </c>
      <c t="s" s="69" r="D1">
        <v>1765</v>
      </c>
      <c t="s" s="47" r="E1">
        <v>1766</v>
      </c>
      <c t="s" s="78" r="F1">
        <v>1767</v>
      </c>
      <c t="s" s="60" r="G1">
        <v>1768</v>
      </c>
      <c s="51" r="H1"/>
      <c t="s" s="70" r="I1">
        <v>1762</v>
      </c>
      <c t="s" s="70" r="J1">
        <v>1763</v>
      </c>
      <c t="s" s="70" r="K1">
        <v>1764</v>
      </c>
      <c t="s" s="69" r="L1">
        <v>1765</v>
      </c>
      <c t="s" s="47" r="M1">
        <v>1766</v>
      </c>
      <c t="s" s="78" r="N1">
        <v>1767</v>
      </c>
      <c t="s" s="60" r="O1">
        <v>1769</v>
      </c>
      <c s="51" r="P1"/>
      <c t="s" s="70" r="Q1">
        <v>1762</v>
      </c>
      <c t="s" s="70" r="R1">
        <v>1763</v>
      </c>
      <c t="s" s="70" r="S1">
        <v>1764</v>
      </c>
      <c t="s" s="69" r="T1">
        <v>1765</v>
      </c>
      <c t="s" s="47" r="U1">
        <v>1766</v>
      </c>
      <c t="s" s="78" r="V1">
        <v>1767</v>
      </c>
      <c t="s" s="60" r="W1">
        <v>1770</v>
      </c>
      <c s="51" r="X1"/>
      <c t="s" s="70" r="Y1">
        <v>1762</v>
      </c>
      <c t="s" s="70" r="Z1">
        <v>1763</v>
      </c>
      <c t="s" s="70" r="AA1">
        <v>1764</v>
      </c>
      <c t="s" s="69" r="AB1">
        <v>1765</v>
      </c>
      <c t="s" s="69" r="AC1">
        <v>1766</v>
      </c>
      <c t="s" s="78" r="AD1">
        <v>1767</v>
      </c>
      <c t="s" s="60" r="AE1">
        <v>1771</v>
      </c>
      <c s="51" r="AF1"/>
      <c t="s" s="70" r="AG1">
        <v>1762</v>
      </c>
      <c t="s" s="70" r="AH1">
        <v>1763</v>
      </c>
      <c t="s" s="70" r="AI1">
        <v>1764</v>
      </c>
      <c t="s" s="69" r="AJ1">
        <v>1765</v>
      </c>
      <c t="s" s="47" r="AK1">
        <v>1766</v>
      </c>
      <c t="s" s="78" r="AL1">
        <v>1767</v>
      </c>
      <c t="s" s="60" r="AM1">
        <v>1772</v>
      </c>
      <c s="51" r="AN1"/>
      <c t="s" s="70" r="AO1">
        <v>1762</v>
      </c>
      <c t="s" s="70" r="AP1">
        <v>1763</v>
      </c>
      <c t="s" s="70" r="AQ1">
        <v>1764</v>
      </c>
      <c t="s" s="69" r="AR1">
        <v>1765</v>
      </c>
      <c t="s" s="47" r="AS1">
        <v>1766</v>
      </c>
      <c t="s" s="78" r="AT1">
        <v>1767</v>
      </c>
      <c t="s" s="60" r="AU1">
        <v>1773</v>
      </c>
      <c s="51" r="AV1"/>
      <c t="s" s="70" r="AW1">
        <v>1762</v>
      </c>
      <c t="s" s="70" r="AX1">
        <v>1763</v>
      </c>
      <c t="s" s="70" r="AY1">
        <v>1764</v>
      </c>
      <c t="s" s="69" r="AZ1">
        <v>1765</v>
      </c>
      <c t="s" s="70" r="BA1">
        <v>1766</v>
      </c>
      <c t="s" s="78" r="BB1">
        <v>1767</v>
      </c>
      <c t="s" s="60" r="BC1">
        <v>1774</v>
      </c>
      <c s="51" r="BD1"/>
      <c t="s" s="70" r="BE1">
        <v>1762</v>
      </c>
      <c t="s" s="70" r="BF1">
        <v>1763</v>
      </c>
      <c t="s" s="70" r="BG1">
        <v>1764</v>
      </c>
      <c t="s" s="69" r="BH1">
        <v>1765</v>
      </c>
      <c t="s" s="69" r="BI1">
        <v>1766</v>
      </c>
      <c t="s" s="78" r="BJ1">
        <v>1767</v>
      </c>
      <c t="s" s="60" r="BK1">
        <v>1775</v>
      </c>
      <c s="51" r="BL1"/>
      <c t="s" s="70" r="BM1">
        <v>1762</v>
      </c>
      <c t="s" s="70" r="BN1">
        <v>1763</v>
      </c>
      <c t="s" s="70" r="BO1">
        <v>1764</v>
      </c>
      <c t="s" s="69" r="BP1">
        <v>1765</v>
      </c>
      <c t="s" s="47" r="BQ1">
        <v>1766</v>
      </c>
      <c t="s" s="78" r="BR1">
        <v>1767</v>
      </c>
      <c t="s" s="60" r="BS1">
        <v>1776</v>
      </c>
      <c s="51" r="BT1"/>
      <c t="s" s="70" r="BU1">
        <v>1762</v>
      </c>
      <c t="s" s="70" r="BV1">
        <v>1763</v>
      </c>
      <c t="s" s="70" r="BW1">
        <v>1764</v>
      </c>
      <c t="s" s="69" r="BX1">
        <v>1765</v>
      </c>
      <c t="s" s="69" r="BY1">
        <v>1766</v>
      </c>
      <c t="s" s="78" r="BZ1">
        <v>1767</v>
      </c>
      <c t="s" s="60" r="CA1">
        <v>1777</v>
      </c>
      <c s="51" r="CB1"/>
      <c t="s" s="70" r="CC1">
        <v>1762</v>
      </c>
      <c t="s" s="70" r="CD1">
        <v>1763</v>
      </c>
      <c t="s" s="70" r="CE1">
        <v>1764</v>
      </c>
      <c t="s" s="69" r="CF1">
        <v>1765</v>
      </c>
      <c t="s" s="69" r="CG1">
        <v>1766</v>
      </c>
      <c t="s" s="78" r="CH1">
        <v>1767</v>
      </c>
      <c t="s" s="60" r="CI1">
        <v>1778</v>
      </c>
      <c s="51" r="CJ1"/>
      <c t="s" s="70" r="CK1">
        <v>1762</v>
      </c>
      <c t="s" s="70" r="CL1">
        <v>1763</v>
      </c>
      <c t="s" s="70" r="CM1">
        <v>1764</v>
      </c>
      <c t="s" s="69" r="CN1">
        <v>1765</v>
      </c>
      <c t="s" s="47" r="CO1">
        <v>1766</v>
      </c>
      <c t="s" s="78" r="CP1">
        <v>1767</v>
      </c>
      <c t="s" s="60" r="CQ1">
        <v>1779</v>
      </c>
      <c s="51" r="CR1"/>
      <c t="s" s="70" r="CS1">
        <v>1762</v>
      </c>
      <c t="s" s="70" r="CT1">
        <v>1763</v>
      </c>
      <c t="s" s="70" r="CU1">
        <v>1764</v>
      </c>
      <c t="s" s="69" r="CV1">
        <v>1765</v>
      </c>
      <c t="s" s="47" r="CW1">
        <v>1766</v>
      </c>
      <c t="s" s="78" r="CX1">
        <v>1767</v>
      </c>
      <c s="60" r="CY1"/>
      <c s="51" r="CZ1"/>
      <c t="s" s="70" r="DA1">
        <v>1762</v>
      </c>
      <c t="s" s="70" r="DB1">
        <v>1763</v>
      </c>
      <c t="s" s="70" r="DC1">
        <v>1764</v>
      </c>
      <c t="s" s="69" r="DD1">
        <v>1765</v>
      </c>
      <c t="s" s="47" r="DE1">
        <v>1766</v>
      </c>
      <c t="s" s="78" r="DF1">
        <v>1767</v>
      </c>
      <c s="60" r="DG1"/>
      <c s="51" r="DH1"/>
      <c t="s" s="70" r="DI1">
        <v>1762</v>
      </c>
      <c t="s" s="70" r="DJ1">
        <v>1763</v>
      </c>
      <c t="s" s="70" r="DK1">
        <v>1764</v>
      </c>
      <c t="s" s="70" r="DL1">
        <v>1765</v>
      </c>
      <c t="s" s="69" r="DM1">
        <v>1766</v>
      </c>
      <c t="s" s="78" r="DN1">
        <v>1767</v>
      </c>
      <c s="60" r="DO1"/>
      <c s="51" r="DP1"/>
      <c t="s" s="70" r="DQ1">
        <v>1762</v>
      </c>
      <c t="s" s="70" r="DR1">
        <v>1763</v>
      </c>
      <c t="s" s="70" r="DS1">
        <v>1764</v>
      </c>
      <c t="s" s="69" r="DT1">
        <v>1765</v>
      </c>
      <c t="s" s="70" r="DU1">
        <v>1766</v>
      </c>
      <c t="s" s="78" r="DV1">
        <v>1767</v>
      </c>
      <c s="60" r="DW1"/>
      <c s="51" r="DX1"/>
      <c t="s" s="70" r="DY1">
        <v>1762</v>
      </c>
      <c t="s" s="70" r="DZ1">
        <v>1763</v>
      </c>
      <c t="s" s="70" r="EA1">
        <v>1764</v>
      </c>
      <c t="s" s="69" r="EB1">
        <v>1765</v>
      </c>
      <c t="s" s="69" r="EC1">
        <v>1766</v>
      </c>
      <c t="s" s="78" r="ED1">
        <v>1767</v>
      </c>
      <c s="60" r="EE1"/>
      <c s="51" r="EF1"/>
      <c t="s" s="70" r="EG1">
        <v>1762</v>
      </c>
      <c t="s" s="70" r="EH1">
        <v>1763</v>
      </c>
      <c t="s" s="70" r="EI1">
        <v>1764</v>
      </c>
      <c t="s" s="69" r="EJ1">
        <v>1765</v>
      </c>
      <c t="s" s="69" r="EK1">
        <v>1766</v>
      </c>
      <c t="s" s="78" r="EL1">
        <v>1767</v>
      </c>
      <c s="60" r="EM1"/>
      <c s="51" r="EN1"/>
      <c t="s" s="70" r="EO1">
        <v>1762</v>
      </c>
      <c t="s" s="70" r="EP1">
        <v>1763</v>
      </c>
      <c t="s" s="70" r="EQ1">
        <v>1764</v>
      </c>
      <c t="s" s="69" r="ER1">
        <v>1765</v>
      </c>
      <c t="s" s="69" r="ES1">
        <v>1766</v>
      </c>
      <c t="s" s="78" r="ET1">
        <v>1767</v>
      </c>
      <c s="60" r="EU1"/>
      <c s="51" r="EV1"/>
      <c t="s" s="70" r="EW1">
        <v>1762</v>
      </c>
      <c t="s" s="70" r="EX1">
        <v>1763</v>
      </c>
      <c t="s" s="70" r="EY1">
        <v>1764</v>
      </c>
      <c t="s" s="69" r="EZ1">
        <v>1765</v>
      </c>
      <c t="s" s="69" r="FA1">
        <v>1766</v>
      </c>
      <c t="s" s="78" r="FB1">
        <v>1767</v>
      </c>
      <c s="60" r="FC1"/>
      <c s="51" r="FD1"/>
      <c t="s" s="70" r="FE1">
        <v>1762</v>
      </c>
      <c t="s" s="70" r="FF1">
        <v>1763</v>
      </c>
      <c t="s" s="70" r="FG1">
        <v>1764</v>
      </c>
      <c t="s" s="69" r="FH1">
        <v>1765</v>
      </c>
      <c t="s" s="47" r="FI1">
        <v>1766</v>
      </c>
      <c t="s" s="78" r="FJ1">
        <v>1767</v>
      </c>
      <c s="60" r="FK1"/>
      <c s="51" r="FL1"/>
      <c t="s" s="70" r="FM1">
        <v>1762</v>
      </c>
      <c t="s" s="70" r="FN1">
        <v>1763</v>
      </c>
      <c t="s" s="70" r="FO1">
        <v>1764</v>
      </c>
      <c t="s" s="69" r="FP1">
        <v>1765</v>
      </c>
      <c t="s" s="47" r="FQ1">
        <v>1766</v>
      </c>
      <c t="s" s="78" r="FR1">
        <v>1767</v>
      </c>
      <c s="60" r="FS1"/>
    </row>
    <row r="2">
      <c s="9" r="A2">
        <v>99</v>
      </c>
      <c t="s" s="61" r="B2">
        <v>1780</v>
      </c>
      <c t="s" s="45" r="C2">
        <v>1781</v>
      </c>
      <c s="81" r="D2">
        <v>41062</v>
      </c>
      <c s="56" r="E2">
        <v>230</v>
      </c>
      <c t="s" s="66" r="F2">
        <v>1782</v>
      </c>
      <c t="s" s="106" r="G2">
        <v>1783</v>
      </c>
      <c s="9" r="I2">
        <v>88</v>
      </c>
      <c t="s" s="61" r="J2">
        <v>1784</v>
      </c>
      <c t="s" s="61" r="K2">
        <v>1785</v>
      </c>
      <c s="81" r="L2">
        <v>41064</v>
      </c>
      <c s="56" r="M2">
        <v>190</v>
      </c>
      <c t="s" s="81" r="N2">
        <v>1786</v>
      </c>
      <c t="s" s="48" r="O2">
        <v>1787</v>
      </c>
      <c s="9" r="Q2">
        <v>47</v>
      </c>
      <c t="s" s="61" r="R2">
        <v>1788</v>
      </c>
      <c t="s" s="45" r="S2">
        <v>1789</v>
      </c>
      <c t="s" s="81" r="T2">
        <v>1790</v>
      </c>
      <c s="56" r="U2">
        <v>41062</v>
      </c>
      <c s="66" r="V2">
        <v>270</v>
      </c>
      <c t="s" s="106" r="W2">
        <v>1791</v>
      </c>
      <c s="9" r="Y2">
        <v>50</v>
      </c>
      <c t="s" s="61" r="Z2">
        <v>1792</v>
      </c>
      <c t="s" s="61" r="AA2">
        <v>1793</v>
      </c>
      <c s="81" r="AB2">
        <v>41062</v>
      </c>
      <c s="66" r="AC2">
        <v>279</v>
      </c>
      <c t="s" s="45" r="AD2">
        <v>1794</v>
      </c>
      <c s="3" r="AE2"/>
      <c s="3" r="AM2"/>
      <c t="s" s="9" r="AO2">
        <v>1795</v>
      </c>
      <c t="s" s="61" r="AP2">
        <v>1796</v>
      </c>
      <c t="s" s="61" r="AQ2">
        <v>1797</v>
      </c>
      <c t="s" s="81" r="AR2">
        <v>1798</v>
      </c>
      <c s="56" r="AS2">
        <v>230</v>
      </c>
      <c t="s" s="45" r="AT2">
        <v>1799</v>
      </c>
      <c s="3" r="AU2"/>
      <c s="9" r="AW2">
        <v>49</v>
      </c>
      <c t="s" s="61" r="AX2">
        <v>1800</v>
      </c>
      <c t="s" s="61" r="AY2">
        <v>1785</v>
      </c>
      <c t="s" s="81" r="AZ2">
        <v>1794</v>
      </c>
      <c s="19" r="BA2">
        <v>41064</v>
      </c>
      <c s="45" r="BB2">
        <v>220</v>
      </c>
      <c t="s" s="5" r="BC2">
        <v>1801</v>
      </c>
      <c s="9" r="BE2">
        <v>1</v>
      </c>
      <c t="s" s="61" r="BF2">
        <v>1802</v>
      </c>
      <c t="s" s="61" r="BG2">
        <v>1803</v>
      </c>
      <c s="81" r="BH2">
        <v>36678</v>
      </c>
      <c s="56" r="BI2">
        <v>204</v>
      </c>
      <c t="s" s="45" r="BJ2">
        <v>1804</v>
      </c>
      <c s="3" r="BK2"/>
      <c s="9" r="BM2">
        <v>73</v>
      </c>
      <c t="s" s="61" r="BN2">
        <v>1805</v>
      </c>
      <c t="s" s="61" r="BO2">
        <v>1806</v>
      </c>
      <c s="81" r="BP2">
        <v>41065</v>
      </c>
      <c s="56" r="BQ2">
        <v>245</v>
      </c>
      <c t="s" s="45" r="BR2">
        <v>1807</v>
      </c>
      <c s="3" r="BS2"/>
      <c s="9" r="BU2">
        <v>21</v>
      </c>
      <c t="s" s="61" r="BV2">
        <v>1808</v>
      </c>
      <c t="s" s="61" r="BW2">
        <v>1803</v>
      </c>
      <c s="81" r="BX2">
        <v>41062</v>
      </c>
      <c s="66" r="BY2">
        <v>205</v>
      </c>
      <c t="s" s="45" r="BZ2">
        <v>1794</v>
      </c>
      <c t="s" s="106" r="CA2">
        <v>1809</v>
      </c>
      <c s="9" r="CC2">
        <v>58</v>
      </c>
      <c t="s" s="61" r="CD2">
        <v>1810</v>
      </c>
      <c t="s" s="61" r="CE2">
        <v>1811</v>
      </c>
      <c s="81" r="CF2">
        <v>41062</v>
      </c>
      <c s="66" r="CG2">
        <v>225</v>
      </c>
      <c t="s" s="45" r="CH2">
        <v>1786</v>
      </c>
      <c t="s" s="106" r="CI2">
        <v>1812</v>
      </c>
      <c s="9" r="CK2">
        <v>26</v>
      </c>
      <c t="s" s="61" r="CL2">
        <v>1813</v>
      </c>
      <c t="s" s="61" r="CM2">
        <v>1814</v>
      </c>
      <c s="81" r="CN2">
        <v>41040</v>
      </c>
      <c s="56" r="CO2">
        <v>190</v>
      </c>
      <c t="s" s="45" r="CP2">
        <v>1815</v>
      </c>
      <c t="s" s="106" r="CQ2">
        <v>1816</v>
      </c>
      <c s="3" r="CY2"/>
      <c s="3" r="DG2"/>
      <c s="3" r="DO2"/>
      <c s="3" r="DW2"/>
      <c s="3" r="EE2"/>
      <c s="3" r="EM2"/>
      <c s="3" r="EU2"/>
      <c s="3" r="FC2"/>
      <c s="3" r="FK2"/>
      <c s="3" r="FS2"/>
    </row>
    <row r="3">
      <c s="107" r="A3">
        <v>25</v>
      </c>
      <c t="s" s="68" r="B3">
        <v>1817</v>
      </c>
      <c t="s" s="13" r="C3">
        <v>1803</v>
      </c>
      <c s="73" r="D3">
        <v>41039</v>
      </c>
      <c s="102" r="E3">
        <v>190</v>
      </c>
      <c t="s" s="115" r="F3">
        <v>1782</v>
      </c>
      <c t="s" s="41" r="G3">
        <v>1818</v>
      </c>
      <c s="107" r="I3">
        <v>26</v>
      </c>
      <c t="s" s="68" r="J3">
        <v>1819</v>
      </c>
      <c t="s" s="68" r="K3">
        <v>1820</v>
      </c>
      <c s="73" r="L3">
        <v>41038</v>
      </c>
      <c s="102" r="M3">
        <v>163</v>
      </c>
      <c t="s" s="73" r="N3">
        <v>1786</v>
      </c>
      <c t="s" s="73" r="O3">
        <v>1821</v>
      </c>
      <c s="107" r="Q3">
        <v>7</v>
      </c>
      <c t="s" s="68" r="R3">
        <v>1822</v>
      </c>
      <c t="s" s="13" r="S3">
        <v>1823</v>
      </c>
      <c t="s" s="73" r="T3">
        <v>1824</v>
      </c>
      <c s="102" r="U3">
        <v>36678</v>
      </c>
      <c s="115" r="V3">
        <v>175</v>
      </c>
      <c t="s" s="41" r="W3">
        <v>1825</v>
      </c>
      <c s="107" r="Y3">
        <v>97</v>
      </c>
      <c t="s" s="68" r="Z3">
        <v>1826</v>
      </c>
      <c t="s" s="68" r="AA3">
        <v>1781</v>
      </c>
      <c s="73" r="AB3">
        <v>41064</v>
      </c>
      <c s="115" r="AC3">
        <v>269</v>
      </c>
      <c t="s" s="13" r="AD3">
        <v>1794</v>
      </c>
      <c s="41" r="AE3"/>
      <c s="107" r="AG3"/>
      <c s="68" r="AH3"/>
      <c s="68" r="AI3"/>
      <c s="73" r="AJ3"/>
      <c s="102" r="AK3"/>
      <c s="73" r="AL3"/>
      <c s="41" r="AM3"/>
      <c t="s" s="107" r="AO3">
        <v>1827</v>
      </c>
      <c t="s" s="68" r="AP3">
        <v>1828</v>
      </c>
      <c t="s" s="68" r="AQ3">
        <v>1829</v>
      </c>
      <c t="s" s="73" r="AR3">
        <v>1830</v>
      </c>
      <c s="102" r="AS3">
        <v>195</v>
      </c>
      <c t="s" s="13" r="AT3">
        <v>1799</v>
      </c>
      <c s="41" r="AU3"/>
      <c s="107" r="AW3">
        <v>44</v>
      </c>
      <c t="s" s="68" r="AX3">
        <v>1831</v>
      </c>
      <c t="s" s="68" r="AY3">
        <v>1832</v>
      </c>
      <c t="s" s="73" r="AZ3">
        <v>1782</v>
      </c>
      <c s="86" r="BA3">
        <v>41040</v>
      </c>
      <c s="13" r="BB3">
        <v>225</v>
      </c>
      <c t="s" s="13" r="BC3">
        <v>1833</v>
      </c>
      <c s="107" r="BE3">
        <v>2</v>
      </c>
      <c t="s" s="68" r="BF3">
        <v>1834</v>
      </c>
      <c t="s" s="68" r="BG3">
        <v>1835</v>
      </c>
      <c s="73" r="BH3">
        <v>41063</v>
      </c>
      <c s="102" r="BI3">
        <v>201</v>
      </c>
      <c t="s" s="13" r="BJ3">
        <v>1836</v>
      </c>
      <c s="41" r="BK3"/>
      <c s="107" r="BM3">
        <v>53</v>
      </c>
      <c t="s" s="68" r="BN3">
        <v>1837</v>
      </c>
      <c t="s" s="68" r="BO3">
        <v>1838</v>
      </c>
      <c s="73" r="BP3">
        <v>41063</v>
      </c>
      <c s="102" r="BQ3">
        <v>186</v>
      </c>
      <c t="s" s="13" r="BR3">
        <v>1836</v>
      </c>
      <c s="41" r="BS3"/>
      <c s="107" r="BU3">
        <v>73</v>
      </c>
      <c t="s" s="68" r="BV3">
        <v>1839</v>
      </c>
      <c t="s" s="68" r="BW3">
        <v>1793</v>
      </c>
      <c s="73" r="BX3">
        <v>41066</v>
      </c>
      <c s="115" r="BY3">
        <v>330</v>
      </c>
      <c t="s" s="13" r="BZ3">
        <v>1782</v>
      </c>
      <c t="s" s="41" r="CA3">
        <v>1840</v>
      </c>
      <c s="107" r="CC3">
        <v>55</v>
      </c>
      <c t="s" s="68" r="CD3">
        <v>1841</v>
      </c>
      <c t="s" s="68" r="CE3">
        <v>1793</v>
      </c>
      <c s="73" r="CF3">
        <v>41063</v>
      </c>
      <c s="115" r="CG3">
        <v>270</v>
      </c>
      <c t="s" s="13" r="CH3">
        <v>1786</v>
      </c>
      <c t="s" s="41" r="CI3">
        <v>1842</v>
      </c>
      <c s="107" r="CK3">
        <v>92</v>
      </c>
      <c t="s" s="68" r="CL3">
        <v>1843</v>
      </c>
      <c t="s" s="68" r="CM3">
        <v>1781</v>
      </c>
      <c s="73" r="CN3">
        <v>41040</v>
      </c>
      <c s="102" r="CO3">
        <v>250</v>
      </c>
      <c t="s" s="13" r="CP3">
        <v>1844</v>
      </c>
      <c t="s" s="41" r="CQ3">
        <v>1845</v>
      </c>
      <c s="107" r="CS3"/>
      <c s="68" r="CT3"/>
      <c s="68" r="CU3"/>
      <c s="73" r="CV3"/>
      <c s="102" r="CW3"/>
      <c s="13" r="CX3"/>
      <c s="41" r="CY3"/>
      <c s="107" r="DA3"/>
      <c s="68" r="DB3"/>
      <c s="68" r="DC3"/>
      <c s="73" r="DD3"/>
      <c s="102" r="DE3"/>
      <c s="13" r="DF3"/>
      <c s="41" r="DG3"/>
      <c s="107" r="DI3"/>
      <c s="68" r="DJ3"/>
      <c s="68" r="DK3"/>
      <c s="13" r="DL3"/>
      <c s="115" r="DM3"/>
      <c s="13" r="DN3"/>
      <c s="41" r="DO3"/>
      <c s="107" r="DQ3"/>
      <c s="68" r="DR3"/>
      <c s="68" r="DS3"/>
      <c s="73" r="DT3"/>
      <c s="86" r="DU3"/>
      <c s="13" r="DV3"/>
      <c s="13" r="DW3"/>
      <c s="107" r="DY3"/>
      <c s="68" r="DZ3"/>
      <c s="68" r="EA3"/>
      <c s="73" r="EB3"/>
      <c s="115" r="EC3"/>
      <c s="13" r="ED3"/>
      <c s="41" r="EE3"/>
      <c s="107" r="EG3"/>
      <c s="68" r="EH3"/>
      <c s="68" r="EI3"/>
      <c s="73" r="EJ3"/>
      <c s="115" r="EK3"/>
      <c s="13" r="EL3"/>
      <c s="41" r="EM3"/>
      <c s="107" r="EO3"/>
      <c s="68" r="EP3"/>
      <c s="68" r="EQ3"/>
      <c s="73" r="ER3"/>
      <c s="115" r="ES3"/>
      <c s="13" r="ET3"/>
      <c s="41" r="EU3"/>
      <c s="107" r="EW3"/>
      <c s="68" r="EX3"/>
      <c s="68" r="EY3"/>
      <c s="73" r="EZ3"/>
      <c s="115" r="FA3"/>
      <c s="13" r="FB3"/>
      <c s="41" r="FC3"/>
      <c s="107" r="FE3"/>
      <c s="68" r="FF3"/>
      <c s="68" r="FG3"/>
      <c s="73" r="FH3"/>
      <c s="102" r="FI3"/>
      <c s="13" r="FJ3"/>
      <c s="41" r="FK3"/>
      <c s="107" r="FM3"/>
      <c s="68" r="FN3"/>
      <c s="13" r="FO3"/>
      <c s="73" r="FP3"/>
      <c s="102" r="FQ3"/>
      <c s="115" r="FR3"/>
      <c s="41" r="FS3"/>
    </row>
    <row r="4">
      <c s="9" r="A4">
        <v>45</v>
      </c>
      <c t="s" s="61" r="B4">
        <v>1846</v>
      </c>
      <c t="s" s="45" r="C4">
        <v>1814</v>
      </c>
      <c s="81" r="D4">
        <v>41039</v>
      </c>
      <c s="56" r="E4">
        <v>180</v>
      </c>
      <c t="s" s="66" r="F4">
        <v>1794</v>
      </c>
      <c t="s" s="43" r="G4">
        <v>1847</v>
      </c>
      <c s="9" r="I4">
        <v>10</v>
      </c>
      <c t="s" s="61" r="J4">
        <v>1848</v>
      </c>
      <c t="s" s="61" r="K4">
        <v>1849</v>
      </c>
      <c s="81" r="L4">
        <v>41062</v>
      </c>
      <c s="56" r="M4">
        <v>215</v>
      </c>
      <c t="s" s="81" r="N4">
        <v>1850</v>
      </c>
      <c t="s" s="81" r="O4">
        <v>1851</v>
      </c>
      <c s="9" r="Q4">
        <v>97</v>
      </c>
      <c t="s" s="61" r="R4">
        <v>1852</v>
      </c>
      <c t="s" s="45" r="S4">
        <v>1853</v>
      </c>
      <c t="s" s="81" r="T4">
        <v>1824</v>
      </c>
      <c s="56" r="U4">
        <v>41061</v>
      </c>
      <c s="66" r="V4">
        <v>290</v>
      </c>
      <c t="s" s="43" r="W4">
        <v>1854</v>
      </c>
      <c s="9" r="Y4">
        <v>85</v>
      </c>
      <c t="s" s="61" r="Z4">
        <v>1855</v>
      </c>
      <c t="s" s="61" r="AA4">
        <v>1781</v>
      </c>
      <c s="81" r="AB4">
        <v>41065</v>
      </c>
      <c s="66" r="AC4">
        <v>240</v>
      </c>
      <c t="s" s="45" r="AD4">
        <v>1856</v>
      </c>
      <c t="s" s="9" r="AO4">
        <v>1857</v>
      </c>
      <c t="s" s="61" r="AP4">
        <v>1858</v>
      </c>
      <c t="s" s="61" r="AQ4">
        <v>1785</v>
      </c>
      <c t="s" s="81" r="AR4">
        <v>1798</v>
      </c>
      <c s="56" r="AS4">
        <v>185</v>
      </c>
      <c t="s" s="45" r="AT4">
        <v>1859</v>
      </c>
      <c s="9" r="AW4">
        <v>61</v>
      </c>
      <c t="s" s="61" r="AX4">
        <v>1860</v>
      </c>
      <c t="s" s="61" r="AY4">
        <v>1861</v>
      </c>
      <c t="s" s="81" r="AZ4">
        <v>1794</v>
      </c>
      <c s="19" r="BA4">
        <v>41063</v>
      </c>
      <c s="45" r="BB4">
        <v>200</v>
      </c>
      <c t="s" s="45" r="BC4">
        <v>1862</v>
      </c>
      <c s="9" r="BE4">
        <v>3</v>
      </c>
      <c t="s" s="61" r="BF4">
        <v>1863</v>
      </c>
      <c t="s" s="61" r="BG4">
        <v>1814</v>
      </c>
      <c s="81" r="BH4">
        <v>41040</v>
      </c>
      <c s="56" r="BI4">
        <v>185</v>
      </c>
      <c t="s" s="45" r="BJ4">
        <v>1804</v>
      </c>
      <c s="9" r="BM4">
        <v>17</v>
      </c>
      <c t="s" s="61" r="BN4">
        <v>1864</v>
      </c>
      <c t="s" s="61" r="BO4">
        <v>1865</v>
      </c>
      <c s="81" r="BP4">
        <v>41064</v>
      </c>
      <c s="56" r="BQ4">
        <v>221</v>
      </c>
      <c t="s" s="45" r="BR4">
        <v>1824</v>
      </c>
      <c s="9" r="BU4">
        <v>19</v>
      </c>
      <c t="s" s="61" r="BV4">
        <v>1866</v>
      </c>
      <c t="s" s="61" r="BW4">
        <v>1835</v>
      </c>
      <c s="81" r="BX4">
        <v>36678</v>
      </c>
      <c s="66" r="BY4">
        <v>185</v>
      </c>
      <c t="s" s="45" r="BZ4">
        <v>1782</v>
      </c>
      <c t="s" s="43" r="CA4">
        <v>1867</v>
      </c>
      <c s="9" r="CC4">
        <v>5</v>
      </c>
      <c t="s" s="61" r="CD4">
        <v>1868</v>
      </c>
      <c t="s" s="61" r="CE4">
        <v>1835</v>
      </c>
      <c s="81" r="CF4">
        <v>36678</v>
      </c>
      <c s="66" r="CG4">
        <v>165</v>
      </c>
      <c t="s" s="45" r="CH4">
        <v>1856</v>
      </c>
      <c t="s" s="43" r="CI4">
        <v>1869</v>
      </c>
      <c t="s" s="61" r="CL4">
        <v>1870</v>
      </c>
      <c t="s" s="61" r="CM4">
        <v>1814</v>
      </c>
      <c s="81" r="CN4">
        <v>41063</v>
      </c>
      <c s="56" r="CO4">
        <v>190</v>
      </c>
      <c t="s" s="45" r="CP4">
        <v>1871</v>
      </c>
      <c t="s" s="43" r="CQ4">
        <v>1872</v>
      </c>
    </row>
    <row r="5">
      <c s="107" r="A5">
        <v>40</v>
      </c>
      <c t="s" s="68" r="B5">
        <v>1873</v>
      </c>
      <c t="s" s="13" r="C5">
        <v>1874</v>
      </c>
      <c s="73" r="D5">
        <v>36678</v>
      </c>
      <c s="102" r="E5">
        <v>210</v>
      </c>
      <c t="s" s="115" r="F5">
        <v>1786</v>
      </c>
      <c t="s" s="41" r="G5">
        <v>1875</v>
      </c>
      <c s="107" r="I5">
        <v>55</v>
      </c>
      <c t="s" s="68" r="J5">
        <v>1876</v>
      </c>
      <c t="s" s="68" r="K5">
        <v>1877</v>
      </c>
      <c s="73" r="L5">
        <v>41062</v>
      </c>
      <c s="102" r="M5">
        <v>230</v>
      </c>
      <c t="s" s="73" r="N5">
        <v>1856</v>
      </c>
      <c t="s" s="73" r="O5">
        <v>1878</v>
      </c>
      <c s="107" r="Q5">
        <v>70</v>
      </c>
      <c t="s" s="68" r="R5">
        <v>1879</v>
      </c>
      <c t="s" s="13" r="S5">
        <v>1880</v>
      </c>
      <c t="s" s="73" r="T5">
        <v>1881</v>
      </c>
      <c s="102" r="U5">
        <v>41066</v>
      </c>
      <c s="115" r="V5">
        <v>320</v>
      </c>
      <c t="s" s="41" r="W5">
        <v>1882</v>
      </c>
      <c s="107" r="Y5">
        <v>91</v>
      </c>
      <c t="s" s="68" r="Z5">
        <v>1883</v>
      </c>
      <c t="s" s="68" r="AA5">
        <v>1884</v>
      </c>
      <c s="73" r="AB5">
        <v>41064</v>
      </c>
      <c s="115" r="AC5">
        <v>230</v>
      </c>
      <c t="s" s="13" r="AD5">
        <v>1786</v>
      </c>
      <c s="41" r="AE5"/>
      <c s="107" r="AG5"/>
      <c s="68" r="AH5"/>
      <c s="68" r="AI5"/>
      <c s="73" r="AJ5"/>
      <c s="102" r="AK5"/>
      <c s="73" r="AL5"/>
      <c s="41" r="AM5"/>
      <c t="s" s="107" r="AO5">
        <v>1885</v>
      </c>
      <c t="s" s="68" r="AP5">
        <v>1886</v>
      </c>
      <c t="s" s="68" r="AQ5">
        <v>1797</v>
      </c>
      <c t="s" s="73" r="AR5">
        <v>1887</v>
      </c>
      <c s="102" r="AS5">
        <v>290</v>
      </c>
      <c t="s" s="13" r="AT5">
        <v>1859</v>
      </c>
      <c s="41" r="AU5"/>
      <c s="107" r="AW5">
        <v>73</v>
      </c>
      <c t="s" s="68" r="AX5">
        <v>1888</v>
      </c>
      <c t="s" s="68" r="AY5">
        <v>1889</v>
      </c>
      <c t="s" s="73" r="AZ5">
        <v>1794</v>
      </c>
      <c s="86" r="BA5">
        <v>41066</v>
      </c>
      <c s="13" r="BB5">
        <v>315</v>
      </c>
      <c t="s" s="13" r="BC5">
        <v>1890</v>
      </c>
      <c s="107" r="BE5">
        <v>4</v>
      </c>
      <c t="s" s="68" r="BF5">
        <v>1891</v>
      </c>
      <c t="s" s="68" r="BG5">
        <v>1865</v>
      </c>
      <c s="73" r="BH5">
        <v>41061</v>
      </c>
      <c s="102" r="BI5">
        <v>198</v>
      </c>
      <c t="s" s="13" r="BJ5">
        <v>1836</v>
      </c>
      <c s="41" r="BK5"/>
      <c s="107" r="BM5">
        <v>2</v>
      </c>
      <c t="s" s="68" r="BN5">
        <v>1892</v>
      </c>
      <c t="s" s="68" r="BO5">
        <v>1814</v>
      </c>
      <c s="73" r="BP5">
        <v>41038</v>
      </c>
      <c s="102" r="BQ5">
        <v>175</v>
      </c>
      <c t="s" s="13" r="BR5">
        <v>1836</v>
      </c>
      <c s="41" r="BS5"/>
      <c s="107" r="BU5">
        <v>41</v>
      </c>
      <c t="s" s="68" r="BV5">
        <v>1893</v>
      </c>
      <c t="s" s="68" r="BW5">
        <v>1811</v>
      </c>
      <c s="73" r="BX5">
        <v>36678</v>
      </c>
      <c s="115" r="BY5">
        <v>230</v>
      </c>
      <c t="s" s="13" r="BZ5">
        <v>1782</v>
      </c>
      <c t="s" s="41" r="CA5">
        <v>1894</v>
      </c>
      <c s="107" r="CC5">
        <v>31</v>
      </c>
      <c t="s" s="68" r="CD5">
        <v>1895</v>
      </c>
      <c t="s" s="68" r="CE5">
        <v>1811</v>
      </c>
      <c s="73" r="CF5">
        <v>41040</v>
      </c>
      <c s="115" r="CG5">
        <v>226</v>
      </c>
      <c t="s" s="13" r="CH5">
        <v>1896</v>
      </c>
      <c t="s" s="41" r="CI5">
        <v>1897</v>
      </c>
      <c s="107" r="CK5">
        <v>70</v>
      </c>
      <c t="s" s="68" r="CL5">
        <v>1898</v>
      </c>
      <c t="s" s="68" r="CM5">
        <v>1793</v>
      </c>
      <c s="73" r="CN5">
        <v>41064</v>
      </c>
      <c s="102" r="CO5">
        <v>280</v>
      </c>
      <c t="s" s="13" r="CP5">
        <v>1815</v>
      </c>
      <c t="s" s="41" r="CQ5">
        <v>1899</v>
      </c>
      <c s="107" r="CS5"/>
      <c s="68" r="CT5"/>
      <c s="68" r="CU5"/>
      <c s="73" r="CV5"/>
      <c s="102" r="CW5"/>
      <c s="13" r="CX5"/>
      <c s="41" r="CY5"/>
      <c s="107" r="DA5"/>
      <c s="68" r="DB5"/>
      <c s="68" r="DC5"/>
      <c s="73" r="DD5"/>
      <c s="102" r="DE5"/>
      <c s="13" r="DF5"/>
      <c s="41" r="DG5"/>
      <c s="107" r="DI5"/>
      <c s="68" r="DJ5"/>
      <c s="68" r="DK5"/>
      <c s="13" r="DL5"/>
      <c s="115" r="DM5"/>
      <c s="13" r="DN5"/>
      <c s="41" r="DO5"/>
      <c s="107" r="DQ5"/>
      <c s="68" r="DR5"/>
      <c s="68" r="DS5"/>
      <c s="73" r="DT5"/>
      <c s="86" r="DU5"/>
      <c s="13" r="DV5"/>
      <c s="13" r="DW5"/>
      <c s="107" r="DY5"/>
      <c s="68" r="DZ5"/>
      <c s="68" r="EA5"/>
      <c s="73" r="EB5"/>
      <c s="115" r="EC5"/>
      <c s="13" r="ED5"/>
      <c s="41" r="EE5"/>
      <c s="107" r="EG5"/>
      <c s="68" r="EH5"/>
      <c s="68" r="EI5"/>
      <c s="73" r="EJ5"/>
      <c s="115" r="EK5"/>
      <c s="13" r="EL5"/>
      <c s="41" r="EM5"/>
      <c s="107" r="EO5"/>
      <c s="68" r="EP5"/>
      <c s="68" r="EQ5"/>
      <c s="73" r="ER5"/>
      <c s="115" r="ES5"/>
      <c s="13" r="ET5"/>
      <c s="41" r="EU5"/>
      <c s="107" r="EW5"/>
      <c s="68" r="EX5"/>
      <c s="68" r="EY5"/>
      <c s="73" r="EZ5"/>
      <c s="115" r="FA5"/>
      <c s="13" r="FB5"/>
      <c s="41" r="FC5"/>
      <c s="107" r="FE5"/>
      <c s="68" r="FF5"/>
      <c s="68" r="FG5"/>
      <c s="73" r="FH5"/>
      <c s="102" r="FI5"/>
      <c s="13" r="FJ5"/>
      <c s="41" r="FK5"/>
      <c s="107" r="FM5"/>
      <c s="68" r="FN5"/>
      <c s="13" r="FO5"/>
      <c s="73" r="FP5"/>
      <c s="102" r="FQ5"/>
      <c s="115" r="FR5"/>
      <c s="41" r="FS5"/>
    </row>
    <row r="6">
      <c s="9" r="A6">
        <v>25</v>
      </c>
      <c t="s" s="61" r="B6">
        <v>1900</v>
      </c>
      <c t="s" s="45" r="C6">
        <v>1814</v>
      </c>
      <c s="81" r="D6">
        <v>41040</v>
      </c>
      <c s="56" r="E6">
        <v>190</v>
      </c>
      <c t="s" s="66" r="F6">
        <v>1786</v>
      </c>
      <c t="s" s="43" r="G6">
        <v>1901</v>
      </c>
      <c s="9" r="I6">
        <v>89</v>
      </c>
      <c t="s" s="61" r="J6">
        <v>1902</v>
      </c>
      <c t="s" s="61" r="K6">
        <v>1785</v>
      </c>
      <c s="81" r="L6">
        <v>36678</v>
      </c>
      <c s="56" r="M6">
        <v>170</v>
      </c>
      <c t="s" s="81" r="N6">
        <v>1903</v>
      </c>
      <c t="s" s="81" r="O6">
        <v>1904</v>
      </c>
      <c s="9" r="Q6">
        <v>23</v>
      </c>
      <c t="s" s="61" r="R6">
        <v>1905</v>
      </c>
      <c t="s" s="45" r="S6">
        <v>1906</v>
      </c>
      <c t="s" s="81" r="T6">
        <v>1824</v>
      </c>
      <c s="56" r="U6">
        <v>41037</v>
      </c>
      <c s="66" r="V6">
        <v>170</v>
      </c>
      <c t="s" s="43" r="W6">
        <v>1907</v>
      </c>
      <c s="9" r="Y6">
        <v>18</v>
      </c>
      <c t="s" s="61" r="Z6">
        <v>1908</v>
      </c>
      <c t="s" s="61" r="AA6">
        <v>1814</v>
      </c>
      <c s="81" r="AB6">
        <v>36678</v>
      </c>
      <c s="66" r="AC6">
        <v>180</v>
      </c>
      <c t="s" s="45" r="AD6">
        <v>1856</v>
      </c>
      <c t="s" s="9" r="AO6">
        <v>1909</v>
      </c>
      <c t="s" s="61" r="AP6">
        <v>1910</v>
      </c>
      <c t="s" s="61" r="AQ6">
        <v>1785</v>
      </c>
      <c t="s" s="81" r="AR6">
        <v>1911</v>
      </c>
      <c s="56" r="AS6">
        <v>167</v>
      </c>
      <c t="s" s="45" r="AT6">
        <v>1912</v>
      </c>
      <c s="9" r="AW6">
        <v>35</v>
      </c>
      <c t="s" s="61" r="AX6">
        <v>1913</v>
      </c>
      <c t="s" s="61" r="AY6">
        <v>1829</v>
      </c>
      <c t="s" s="81" r="AZ6">
        <v>1786</v>
      </c>
      <c s="19" r="BA6">
        <v>41038</v>
      </c>
      <c s="45" r="BB6">
        <v>195</v>
      </c>
      <c t="s" s="45" r="BC6">
        <v>1914</v>
      </c>
      <c s="9" r="BE6">
        <v>5</v>
      </c>
      <c t="s" s="61" r="BF6">
        <v>1915</v>
      </c>
      <c t="s" s="61" r="BG6">
        <v>1835</v>
      </c>
      <c s="81" r="BH6">
        <v>41038</v>
      </c>
      <c s="56" r="BI6">
        <v>185</v>
      </c>
      <c t="s" s="45" r="BJ6">
        <v>1790</v>
      </c>
      <c s="9" r="BM6">
        <v>84</v>
      </c>
      <c t="s" s="61" r="BN6">
        <v>1916</v>
      </c>
      <c t="s" s="61" r="BO6">
        <v>1884</v>
      </c>
      <c s="81" r="BP6">
        <v>41064</v>
      </c>
      <c s="56" r="BQ6">
        <v>248</v>
      </c>
      <c t="s" s="45" r="BR6">
        <v>1790</v>
      </c>
      <c s="9" r="BU6">
        <v>12</v>
      </c>
      <c t="s" s="61" r="BV6">
        <v>1917</v>
      </c>
      <c t="s" s="61" r="BW6">
        <v>1835</v>
      </c>
      <c s="81" r="BX6">
        <v>41039</v>
      </c>
      <c s="66" r="BY6">
        <v>194</v>
      </c>
      <c t="s" s="45" r="BZ6">
        <v>1856</v>
      </c>
      <c t="s" s="43" r="CA6">
        <v>1867</v>
      </c>
      <c s="9" r="CC6">
        <v>99</v>
      </c>
      <c t="s" s="61" r="CD6">
        <v>1918</v>
      </c>
      <c t="s" s="61" r="CE6">
        <v>1781</v>
      </c>
      <c s="81" r="CF6">
        <v>41063</v>
      </c>
      <c s="66" r="CG6">
        <v>215</v>
      </c>
      <c t="s" s="45" r="CH6">
        <v>1786</v>
      </c>
      <c t="s" s="43" r="CI6">
        <v>1919</v>
      </c>
      <c s="9" r="CK6">
        <v>46</v>
      </c>
      <c t="s" s="61" r="CL6">
        <v>1920</v>
      </c>
      <c t="s" s="61" r="CM6">
        <v>1838</v>
      </c>
      <c s="81" r="CN6">
        <v>41063</v>
      </c>
      <c s="56" r="CO6">
        <v>210</v>
      </c>
      <c t="s" s="45" r="CP6">
        <v>1871</v>
      </c>
      <c t="s" s="43" r="CQ6">
        <v>1921</v>
      </c>
    </row>
    <row r="7">
      <c s="107" r="A7">
        <v>39</v>
      </c>
      <c t="s" s="68" r="B7">
        <v>1922</v>
      </c>
      <c t="s" s="13" r="C7">
        <v>1835</v>
      </c>
      <c s="73" r="D7">
        <v>36678</v>
      </c>
      <c s="102" r="E7">
        <v>175</v>
      </c>
      <c t="s" s="115" r="F7">
        <v>1794</v>
      </c>
      <c t="s" s="41" r="G7">
        <v>1923</v>
      </c>
      <c s="107" r="I7">
        <v>45</v>
      </c>
      <c t="s" s="68" r="J7">
        <v>1924</v>
      </c>
      <c t="s" s="68" r="K7">
        <v>1820</v>
      </c>
      <c s="73" r="L7">
        <v>36678</v>
      </c>
      <c s="102" r="M7">
        <v>170</v>
      </c>
      <c t="s" s="73" r="N7">
        <v>1925</v>
      </c>
      <c t="s" s="73" r="O7">
        <v>1904</v>
      </c>
      <c s="107" r="Q7">
        <v>80</v>
      </c>
      <c t="s" s="68" r="R7">
        <v>1926</v>
      </c>
      <c t="s" s="13" r="S7">
        <v>1927</v>
      </c>
      <c t="s" s="73" r="T7">
        <v>1824</v>
      </c>
      <c s="102" r="U7">
        <v>41063</v>
      </c>
      <c s="115" r="V7">
        <v>200</v>
      </c>
      <c t="s" s="41" r="W7">
        <v>1928</v>
      </c>
      <c s="107" r="Y7">
        <v>85</v>
      </c>
      <c t="s" s="68" r="Z7">
        <v>1929</v>
      </c>
      <c t="s" s="68" r="AA7">
        <v>1930</v>
      </c>
      <c s="73" r="AB7">
        <v>41061</v>
      </c>
      <c s="115" r="AC7">
        <v>180</v>
      </c>
      <c t="s" s="13" r="AD7">
        <v>1786</v>
      </c>
      <c s="41" r="AE7"/>
      <c s="107" r="AG7"/>
      <c s="68" r="AH7"/>
      <c s="68" r="AI7"/>
      <c s="73" r="AJ7"/>
      <c s="102" r="AK7"/>
      <c s="73" r="AL7"/>
      <c s="41" r="AM7"/>
      <c t="s" s="107" r="AO7">
        <v>1931</v>
      </c>
      <c t="s" s="68" r="AP7">
        <v>1932</v>
      </c>
      <c t="s" s="68" r="AQ7">
        <v>1829</v>
      </c>
      <c t="s" s="73" r="AR7">
        <v>1933</v>
      </c>
      <c s="102" r="AS7">
        <v>200</v>
      </c>
      <c t="s" s="13" r="AT7">
        <v>1934</v>
      </c>
      <c s="41" r="AU7"/>
      <c s="107" r="AW7">
        <v>66</v>
      </c>
      <c t="s" s="68" r="AX7">
        <v>1935</v>
      </c>
      <c t="s" s="68" r="AY7">
        <v>1936</v>
      </c>
      <c t="s" s="73" r="AZ7">
        <v>1794</v>
      </c>
      <c s="86" r="BA7">
        <v>41062</v>
      </c>
      <c s="13" r="BB7">
        <v>285</v>
      </c>
      <c t="s" s="13" r="BC7">
        <v>1937</v>
      </c>
      <c s="107" r="BE7">
        <v>6</v>
      </c>
      <c t="s" s="68" r="BF7">
        <v>1938</v>
      </c>
      <c t="s" s="68" r="BG7">
        <v>1814</v>
      </c>
      <c s="73" r="BH7">
        <v>41039</v>
      </c>
      <c s="102" r="BI7">
        <v>187</v>
      </c>
      <c t="s" s="13" r="BJ7">
        <v>1790</v>
      </c>
      <c s="41" r="BK7"/>
      <c s="107" r="BM7">
        <v>51</v>
      </c>
      <c t="s" s="68" r="BN7">
        <v>1939</v>
      </c>
      <c t="s" s="68" r="BO7">
        <v>1838</v>
      </c>
      <c s="73" r="BP7">
        <v>41039</v>
      </c>
      <c s="102" r="BQ7">
        <v>180</v>
      </c>
      <c t="s" s="13" r="BR7">
        <v>1824</v>
      </c>
      <c s="41" r="BS7"/>
      <c s="107" r="BU7">
        <v>74</v>
      </c>
      <c t="s" s="68" r="BV7">
        <v>1940</v>
      </c>
      <c t="s" s="68" r="BW7">
        <v>1793</v>
      </c>
      <c s="73" r="BX7">
        <v>41065</v>
      </c>
      <c s="115" r="BY7">
        <v>335</v>
      </c>
      <c t="s" s="13" r="BZ7">
        <v>1782</v>
      </c>
      <c t="s" s="41" r="CA7">
        <v>1941</v>
      </c>
      <c s="107" r="CC7">
        <v>40</v>
      </c>
      <c t="s" s="68" r="CD7">
        <v>1942</v>
      </c>
      <c t="s" s="68" r="CE7">
        <v>1811</v>
      </c>
      <c s="73" r="CF7">
        <v>41039</v>
      </c>
      <c s="115" r="CG7">
        <v>184</v>
      </c>
      <c t="s" s="13" r="CH7">
        <v>1943</v>
      </c>
      <c t="s" s="41" r="CI7">
        <v>1944</v>
      </c>
      <c s="107" r="CK7"/>
      <c t="s" s="68" r="CL7">
        <v>1945</v>
      </c>
      <c t="s" s="68" r="CM7">
        <v>1865</v>
      </c>
      <c s="73" r="CN7">
        <v>41065</v>
      </c>
      <c s="102" r="CO7">
        <v>220</v>
      </c>
      <c t="s" s="13" r="CP7">
        <v>1946</v>
      </c>
      <c t="s" s="41" r="CQ7">
        <v>1947</v>
      </c>
      <c s="107" r="CS7"/>
      <c s="68" r="CT7"/>
      <c s="68" r="CU7"/>
      <c s="73" r="CV7"/>
      <c s="102" r="CW7"/>
      <c s="13" r="CX7"/>
      <c s="41" r="CY7"/>
      <c s="107" r="DA7"/>
      <c s="68" r="DB7"/>
      <c s="68" r="DC7"/>
      <c s="73" r="DD7"/>
      <c s="102" r="DE7"/>
      <c s="13" r="DF7"/>
      <c s="41" r="DG7"/>
      <c s="107" r="DI7"/>
      <c s="68" r="DJ7"/>
      <c s="68" r="DK7"/>
      <c s="13" r="DL7"/>
      <c s="115" r="DM7"/>
      <c s="13" r="DN7"/>
      <c s="41" r="DO7"/>
      <c s="107" r="DQ7"/>
      <c s="68" r="DR7"/>
      <c s="68" r="DS7"/>
      <c s="73" r="DT7"/>
      <c s="86" r="DU7"/>
      <c s="13" r="DV7"/>
      <c s="13" r="DW7"/>
      <c s="107" r="DY7"/>
      <c s="68" r="DZ7"/>
      <c s="68" r="EA7"/>
      <c s="73" r="EB7"/>
      <c s="115" r="EC7"/>
      <c s="13" r="ED7"/>
      <c s="41" r="EE7"/>
      <c s="107" r="EG7"/>
      <c s="68" r="EH7"/>
      <c s="68" r="EI7"/>
      <c s="73" r="EJ7"/>
      <c s="115" r="EK7"/>
      <c s="13" r="EL7"/>
      <c s="41" r="EM7"/>
      <c s="107" r="EO7"/>
      <c s="68" r="EP7"/>
      <c s="68" r="EQ7"/>
      <c s="73" r="ER7"/>
      <c s="115" r="ES7"/>
      <c s="13" r="ET7"/>
      <c s="41" r="EU7"/>
      <c s="107" r="EW7"/>
      <c s="68" r="EX7"/>
      <c s="68" r="EY7"/>
      <c s="73" r="EZ7"/>
      <c s="115" r="FA7"/>
      <c s="13" r="FB7"/>
      <c s="41" r="FC7"/>
      <c s="107" r="FE7"/>
      <c s="68" r="FF7"/>
      <c s="68" r="FG7"/>
      <c s="73" r="FH7"/>
      <c s="102" r="FI7"/>
      <c s="13" r="FJ7"/>
      <c s="41" r="FK7"/>
      <c s="107" r="FM7"/>
      <c s="68" r="FN7"/>
      <c s="13" r="FO7"/>
      <c s="73" r="FP7"/>
      <c s="102" r="FQ7"/>
      <c s="115" r="FR7"/>
      <c s="41" r="FS7"/>
    </row>
    <row r="8">
      <c s="9" r="A8">
        <v>76</v>
      </c>
      <c t="s" s="61" r="B8">
        <v>1948</v>
      </c>
      <c t="s" s="45" r="C8">
        <v>1793</v>
      </c>
      <c s="81" r="D8">
        <v>41063</v>
      </c>
      <c s="56" r="E8">
        <v>290</v>
      </c>
      <c t="s" s="66" r="F8">
        <v>1782</v>
      </c>
      <c t="s" s="43" r="G8">
        <v>1949</v>
      </c>
      <c s="9" r="I8">
        <v>29</v>
      </c>
      <c t="s" s="61" r="J8">
        <v>1950</v>
      </c>
      <c t="s" s="61" r="K8">
        <v>1829</v>
      </c>
      <c s="81" r="L8">
        <v>41033</v>
      </c>
      <c s="56" r="M8">
        <v>175</v>
      </c>
      <c t="s" s="81" r="N8">
        <v>1925</v>
      </c>
      <c t="s" s="81" r="O8">
        <v>1951</v>
      </c>
      <c s="9" r="Q8">
        <v>39</v>
      </c>
      <c t="s" s="61" r="R8">
        <v>1952</v>
      </c>
      <c t="s" s="45" r="S8">
        <v>1953</v>
      </c>
      <c t="s" s="81" r="T8">
        <v>1824</v>
      </c>
      <c s="56" r="U8">
        <v>36678</v>
      </c>
      <c s="66" r="V8">
        <v>220</v>
      </c>
      <c t="s" s="43" r="W8">
        <v>1954</v>
      </c>
      <c s="9" r="Y8">
        <v>1</v>
      </c>
      <c t="s" s="61" r="Z8">
        <v>1955</v>
      </c>
      <c t="s" s="61" r="AA8">
        <v>1814</v>
      </c>
      <c s="81" r="AB8">
        <v>41038</v>
      </c>
      <c s="66" r="AC8">
        <v>180</v>
      </c>
      <c t="s" s="45" r="AD8">
        <v>1794</v>
      </c>
      <c t="s" s="9" r="AO8">
        <v>1956</v>
      </c>
      <c t="s" s="61" r="AP8">
        <v>1957</v>
      </c>
      <c t="s" s="61" r="AQ8">
        <v>1820</v>
      </c>
      <c t="s" s="81" r="AR8">
        <v>1958</v>
      </c>
      <c s="56" r="AS8">
        <v>200</v>
      </c>
      <c t="s" s="45" r="AT8">
        <v>1859</v>
      </c>
      <c s="9" r="AW8">
        <v>72</v>
      </c>
      <c t="s" s="61" r="AX8">
        <v>1959</v>
      </c>
      <c t="s" s="61" r="AY8">
        <v>1797</v>
      </c>
      <c t="s" s="81" r="AZ8">
        <v>1794</v>
      </c>
      <c s="19" r="BA8">
        <v>41063</v>
      </c>
      <c s="45" r="BB8">
        <v>285</v>
      </c>
      <c t="s" s="45" r="BC8">
        <v>1960</v>
      </c>
      <c s="9" r="BE8">
        <v>7</v>
      </c>
      <c t="s" s="61" r="BF8">
        <v>1961</v>
      </c>
      <c t="s" s="61" r="BG8">
        <v>1865</v>
      </c>
      <c s="81" r="BH8">
        <v>41061</v>
      </c>
      <c s="56" r="BI8">
        <v>249</v>
      </c>
      <c t="s" s="45" r="BJ8">
        <v>1824</v>
      </c>
      <c s="9" r="BM8">
        <v>69</v>
      </c>
      <c t="s" s="61" r="BN8">
        <v>1962</v>
      </c>
      <c t="s" s="61" r="BO8">
        <v>1793</v>
      </c>
      <c s="81" r="BP8">
        <v>41068</v>
      </c>
      <c s="56" r="BQ8">
        <v>350</v>
      </c>
      <c t="s" s="45" r="BR8">
        <v>1836</v>
      </c>
      <c s="9" r="BU8">
        <v>61</v>
      </c>
      <c t="s" s="61" r="BV8">
        <v>1963</v>
      </c>
      <c t="s" s="61" r="BW8">
        <v>1793</v>
      </c>
      <c s="81" r="BX8">
        <v>41065</v>
      </c>
      <c s="66" r="BY8">
        <v>250</v>
      </c>
      <c t="s" s="45" r="BZ8">
        <v>1786</v>
      </c>
      <c t="s" s="43" r="CA8">
        <v>1964</v>
      </c>
      <c s="9" r="CC8">
        <v>69</v>
      </c>
      <c t="s" s="61" r="CD8">
        <v>1965</v>
      </c>
      <c t="s" s="61" r="CE8">
        <v>1781</v>
      </c>
      <c s="81" r="CF8">
        <v>41063</v>
      </c>
      <c s="66" r="CG8">
        <v>245</v>
      </c>
      <c t="s" s="45" r="CH8">
        <v>1786</v>
      </c>
      <c t="s" s="43" r="CI8">
        <v>1966</v>
      </c>
      <c s="9" r="CK8">
        <v>62</v>
      </c>
      <c t="s" s="61" r="CL8">
        <v>1967</v>
      </c>
      <c t="s" s="61" r="CM8">
        <v>1793</v>
      </c>
      <c s="81" r="CN8">
        <v>41065</v>
      </c>
      <c s="56" r="CO8">
        <v>245</v>
      </c>
      <c t="s" s="45" r="CP8">
        <v>1871</v>
      </c>
      <c t="s" s="43" r="CQ8">
        <v>1968</v>
      </c>
    </row>
    <row r="9">
      <c s="107" r="A9">
        <v>15</v>
      </c>
      <c t="s" s="68" r="B9">
        <v>1969</v>
      </c>
      <c t="s" s="13" r="C9">
        <v>1865</v>
      </c>
      <c s="73" r="D9">
        <v>36678</v>
      </c>
      <c s="102" r="E9">
        <v>190</v>
      </c>
      <c t="s" s="115" r="F9">
        <v>1856</v>
      </c>
      <c t="s" s="41" r="G9">
        <v>1970</v>
      </c>
      <c s="107" r="I9">
        <v>81</v>
      </c>
      <c t="s" s="68" r="J9">
        <v>1971</v>
      </c>
      <c t="s" s="68" r="K9">
        <v>1785</v>
      </c>
      <c s="73" r="L9">
        <v>41065</v>
      </c>
      <c s="102" r="M9">
        <v>230</v>
      </c>
      <c t="s" s="73" r="N9">
        <v>1786</v>
      </c>
      <c t="s" s="73" r="O9">
        <v>1972</v>
      </c>
      <c s="107" r="Q9">
        <v>27</v>
      </c>
      <c t="s" s="68" r="R9">
        <v>1973</v>
      </c>
      <c t="s" s="13" r="S9">
        <v>1953</v>
      </c>
      <c t="s" s="73" r="T9">
        <v>1824</v>
      </c>
      <c s="102" r="U9">
        <v>36678</v>
      </c>
      <c s="115" r="V9">
        <v>215</v>
      </c>
      <c t="s" s="41" r="W9">
        <v>1974</v>
      </c>
      <c s="107" r="Y9">
        <v>22</v>
      </c>
      <c t="s" s="68" r="Z9">
        <v>1975</v>
      </c>
      <c t="s" s="68" r="AA9">
        <v>1814</v>
      </c>
      <c s="73" r="AB9">
        <v>41040</v>
      </c>
      <c s="115" r="AC9">
        <v>185</v>
      </c>
      <c t="s" s="13" r="AD9">
        <v>1782</v>
      </c>
      <c s="41" r="AE9"/>
      <c s="107" r="AG9"/>
      <c s="68" r="AH9"/>
      <c s="68" r="AI9"/>
      <c s="73" r="AJ9"/>
      <c s="102" r="AK9"/>
      <c s="73" r="AL9"/>
      <c s="41" r="AM9"/>
      <c t="s" s="107" r="AO9">
        <v>1976</v>
      </c>
      <c t="s" s="68" r="AP9">
        <v>1977</v>
      </c>
      <c t="s" s="68" r="AQ9">
        <v>1978</v>
      </c>
      <c t="s" s="73" r="AR9">
        <v>1979</v>
      </c>
      <c s="102" r="AS9">
        <v>193</v>
      </c>
      <c t="s" s="13" r="AT9">
        <v>1912</v>
      </c>
      <c s="41" r="AU9"/>
      <c s="107" r="AW9">
        <v>36</v>
      </c>
      <c t="s" s="68" r="AX9">
        <v>1980</v>
      </c>
      <c t="s" s="68" r="AY9">
        <v>1981</v>
      </c>
      <c t="s" s="73" r="AZ9">
        <v>1786</v>
      </c>
      <c s="86" r="BA9">
        <v>41062</v>
      </c>
      <c s="13" r="BB9">
        <v>180</v>
      </c>
      <c t="s" s="13" r="BC9">
        <v>1982</v>
      </c>
      <c s="107" r="BE9">
        <v>8</v>
      </c>
      <c t="s" s="68" r="BF9">
        <v>1983</v>
      </c>
      <c t="s" s="68" r="BG9">
        <v>1835</v>
      </c>
      <c s="73" r="BH9">
        <v>41037</v>
      </c>
      <c s="102" r="BI9">
        <v>185</v>
      </c>
      <c t="s" s="13" r="BJ9">
        <v>1984</v>
      </c>
      <c s="41" r="BK9"/>
      <c s="107" r="BM9">
        <v>90</v>
      </c>
      <c t="s" s="68" r="BN9">
        <v>1985</v>
      </c>
      <c t="s" s="68" r="BO9">
        <v>1781</v>
      </c>
      <c s="73" r="BP9">
        <v>41064</v>
      </c>
      <c s="102" r="BQ9">
        <v>260</v>
      </c>
      <c t="s" s="13" r="BR9">
        <v>1836</v>
      </c>
      <c s="41" r="BS9"/>
      <c s="107" r="BU9">
        <v>53</v>
      </c>
      <c t="s" s="68" r="BV9">
        <v>1986</v>
      </c>
      <c t="s" s="68" r="BW9">
        <v>1987</v>
      </c>
      <c s="73" r="BX9">
        <v>41039</v>
      </c>
      <c s="115" r="BY9">
        <v>180</v>
      </c>
      <c t="s" s="13" r="BZ9">
        <v>1943</v>
      </c>
      <c t="s" s="41" r="CA9">
        <v>1988</v>
      </c>
      <c s="107" r="CC9">
        <v>13</v>
      </c>
      <c t="s" s="68" r="CD9">
        <v>1989</v>
      </c>
      <c t="s" s="68" r="CE9">
        <v>1865</v>
      </c>
      <c s="73" r="CF9">
        <v>41038</v>
      </c>
      <c s="115" r="CG9">
        <v>160</v>
      </c>
      <c t="s" s="13" r="CH9">
        <v>1896</v>
      </c>
      <c t="s" s="41" r="CI9">
        <v>1990</v>
      </c>
      <c s="107" r="CK9">
        <v>32</v>
      </c>
      <c t="s" s="68" r="CL9">
        <v>1991</v>
      </c>
      <c t="s" s="68" r="CM9">
        <v>1811</v>
      </c>
      <c s="73" r="CN9">
        <v>36678</v>
      </c>
      <c s="102" r="CO9">
        <v>230</v>
      </c>
      <c t="s" s="13" r="CP9">
        <v>1844</v>
      </c>
      <c t="s" s="41" r="CQ9">
        <v>1992</v>
      </c>
      <c s="107" r="CS9"/>
      <c s="68" r="CT9"/>
      <c s="68" r="CU9"/>
      <c s="73" r="CV9"/>
      <c s="102" r="CW9"/>
      <c s="13" r="CX9"/>
      <c s="41" r="CY9"/>
      <c s="107" r="DA9"/>
      <c s="68" r="DB9"/>
      <c s="68" r="DC9"/>
      <c s="73" r="DD9"/>
      <c s="102" r="DE9"/>
      <c s="13" r="DF9"/>
      <c s="41" r="DG9"/>
      <c s="107" r="DI9"/>
      <c s="68" r="DJ9"/>
      <c s="68" r="DK9"/>
      <c s="13" r="DL9"/>
      <c s="115" r="DM9"/>
      <c s="13" r="DN9"/>
      <c s="41" r="DO9"/>
      <c s="107" r="DQ9"/>
      <c s="68" r="DR9"/>
      <c s="68" r="DS9"/>
      <c s="73" r="DT9"/>
      <c s="86" r="DU9"/>
      <c s="13" r="DV9"/>
      <c s="13" r="DW9"/>
      <c s="107" r="DY9"/>
      <c s="68" r="DZ9"/>
      <c s="68" r="EA9"/>
      <c s="73" r="EB9"/>
      <c s="115" r="EC9"/>
      <c s="13" r="ED9"/>
      <c s="41" r="EE9"/>
      <c s="107" r="EG9"/>
      <c s="68" r="EH9"/>
      <c s="68" r="EI9"/>
      <c s="73" r="EJ9"/>
      <c s="115" r="EK9"/>
      <c s="13" r="EL9"/>
      <c s="41" r="EM9"/>
      <c s="107" r="EO9"/>
      <c s="68" r="EP9"/>
      <c s="68" r="EQ9"/>
      <c s="73" r="ER9"/>
      <c s="115" r="ES9"/>
      <c s="13" r="ET9"/>
      <c s="41" r="EU9"/>
      <c s="107" r="EW9"/>
      <c s="68" r="EX9"/>
      <c s="68" r="EY9"/>
      <c s="73" r="EZ9"/>
      <c s="115" r="FA9"/>
      <c s="13" r="FB9"/>
      <c s="41" r="FC9"/>
      <c s="107" r="FE9"/>
      <c s="68" r="FF9"/>
      <c s="68" r="FG9"/>
      <c s="73" r="FH9"/>
      <c s="102" r="FI9"/>
      <c s="13" r="FJ9"/>
      <c s="41" r="FK9"/>
      <c s="107" r="FM9"/>
      <c s="68" r="FN9"/>
      <c s="13" r="FO9"/>
      <c s="73" r="FP9"/>
      <c s="102" r="FQ9"/>
      <c s="115" r="FR9"/>
      <c s="41" r="FS9"/>
    </row>
    <row r="10">
      <c s="9" r="A10">
        <v>19</v>
      </c>
      <c t="s" s="61" r="B10">
        <v>1993</v>
      </c>
      <c t="s" s="45" r="C10">
        <v>1814</v>
      </c>
      <c s="81" r="D10">
        <v>41062</v>
      </c>
      <c s="56" r="E10">
        <v>200</v>
      </c>
      <c t="s" s="66" r="F10">
        <v>1856</v>
      </c>
      <c t="s" s="43" r="G10">
        <v>1994</v>
      </c>
      <c s="9" r="I10">
        <v>91</v>
      </c>
      <c t="s" s="61" r="J10">
        <v>1995</v>
      </c>
      <c t="s" s="61" r="K10">
        <v>1797</v>
      </c>
      <c s="81" r="L10">
        <v>41065</v>
      </c>
      <c s="56" r="M10">
        <v>250</v>
      </c>
      <c t="s" s="81" r="N10">
        <v>1996</v>
      </c>
      <c t="s" s="81" r="O10">
        <v>1997</v>
      </c>
      <c s="9" r="Q10">
        <v>75</v>
      </c>
      <c t="s" s="61" r="R10">
        <v>1998</v>
      </c>
      <c t="s" s="45" r="S10">
        <v>1853</v>
      </c>
      <c t="s" s="81" r="T10">
        <v>1881</v>
      </c>
      <c s="56" r="U10">
        <v>36678</v>
      </c>
      <c s="66" r="V10">
        <v>300</v>
      </c>
      <c t="s" s="43" r="W10">
        <v>1999</v>
      </c>
      <c s="9" r="Y10">
        <v>14</v>
      </c>
      <c t="s" s="61" r="Z10">
        <v>2000</v>
      </c>
      <c t="s" s="61" r="AA10">
        <v>1865</v>
      </c>
      <c s="81" r="AB10">
        <v>41063</v>
      </c>
      <c s="66" r="AC10">
        <v>200</v>
      </c>
      <c t="s" s="45" r="AD10">
        <v>1786</v>
      </c>
      <c t="s" s="9" r="AO10">
        <v>2001</v>
      </c>
      <c t="s" s="61" r="AP10">
        <v>2002</v>
      </c>
      <c t="s" s="61" r="AQ10">
        <v>1849</v>
      </c>
      <c t="s" s="81" r="AR10">
        <v>2003</v>
      </c>
      <c s="56" r="AS10">
        <v>233</v>
      </c>
      <c t="s" s="45" r="AT10">
        <v>1912</v>
      </c>
      <c s="9" r="AW10">
        <v>28</v>
      </c>
      <c t="s" s="61" r="AX10">
        <v>2004</v>
      </c>
      <c t="s" s="61" r="AY10">
        <v>1785</v>
      </c>
      <c t="s" s="81" r="AZ10">
        <v>1786</v>
      </c>
      <c s="19" r="BA10">
        <v>41062</v>
      </c>
      <c s="45" r="BB10">
        <v>180</v>
      </c>
      <c t="s" s="45" r="BC10">
        <v>1982</v>
      </c>
      <c s="9" r="BE10">
        <v>9</v>
      </c>
      <c t="s" s="61" r="BF10">
        <v>2005</v>
      </c>
      <c t="s" s="61" r="BG10">
        <v>2006</v>
      </c>
      <c s="81" r="BH10">
        <v>41061</v>
      </c>
      <c s="56" r="BI10">
        <v>205</v>
      </c>
      <c t="s" s="45" r="BJ10">
        <v>1824</v>
      </c>
      <c s="9" r="BM10">
        <v>79</v>
      </c>
      <c t="s" s="61" r="BN10">
        <v>2007</v>
      </c>
      <c t="s" s="61" r="BO10">
        <v>1793</v>
      </c>
      <c s="81" r="BP10">
        <v>41064</v>
      </c>
      <c s="56" r="BQ10">
        <v>257</v>
      </c>
      <c t="s" s="45" r="BR10">
        <v>1807</v>
      </c>
      <c s="9" r="BU10">
        <v>28</v>
      </c>
      <c t="s" s="61" r="BV10">
        <v>2008</v>
      </c>
      <c t="s" s="61" r="BW10">
        <v>1814</v>
      </c>
      <c s="81" r="BX10">
        <v>36678</v>
      </c>
      <c s="66" r="BY10">
        <v>180</v>
      </c>
      <c t="s" s="45" r="BZ10">
        <v>1856</v>
      </c>
      <c t="s" s="43" r="CA10">
        <v>2009</v>
      </c>
      <c s="9" r="CC10">
        <v>16</v>
      </c>
      <c t="s" s="61" r="CD10">
        <v>2010</v>
      </c>
      <c t="s" s="61" r="CE10">
        <v>2011</v>
      </c>
      <c s="81" r="CF10">
        <v>36678</v>
      </c>
      <c s="66" r="CG10">
        <v>193</v>
      </c>
      <c t="s" s="45" r="CH10">
        <v>1943</v>
      </c>
      <c t="s" s="43" r="CI10">
        <v>1919</v>
      </c>
      <c s="9" r="CK10">
        <v>82</v>
      </c>
      <c t="s" s="61" r="CL10">
        <v>2012</v>
      </c>
      <c t="s" s="61" r="CM10">
        <v>1835</v>
      </c>
      <c s="81" r="CN10">
        <v>41040</v>
      </c>
      <c s="56" r="CO10">
        <v>175</v>
      </c>
      <c t="s" s="45" r="CP10">
        <v>2013</v>
      </c>
      <c t="s" s="43" r="CQ10">
        <v>2014</v>
      </c>
    </row>
    <row r="11">
      <c s="107" r="A11">
        <v>51</v>
      </c>
      <c t="s" s="68" r="B11">
        <v>2015</v>
      </c>
      <c t="s" s="13" r="C11">
        <v>1793</v>
      </c>
      <c s="73" r="D11">
        <v>41062</v>
      </c>
      <c s="102" r="E11">
        <v>265</v>
      </c>
      <c t="s" s="115" r="F11">
        <v>1782</v>
      </c>
      <c t="s" s="41" r="G11">
        <v>2016</v>
      </c>
      <c s="107" r="I11">
        <v>24</v>
      </c>
      <c t="s" s="68" r="J11">
        <v>2017</v>
      </c>
      <c t="s" s="68" r="K11">
        <v>1820</v>
      </c>
      <c s="73" r="L11">
        <v>36678</v>
      </c>
      <c s="102" r="M11">
        <v>170</v>
      </c>
      <c t="s" s="73" r="N11">
        <v>1903</v>
      </c>
      <c t="s" s="73" r="O11">
        <v>2018</v>
      </c>
      <c s="107" r="Q11">
        <v>31</v>
      </c>
      <c t="s" s="68" r="R11">
        <v>2019</v>
      </c>
      <c t="s" s="13" r="S11">
        <v>1789</v>
      </c>
      <c t="s" s="73" r="T11">
        <v>1790</v>
      </c>
      <c s="102" r="U11">
        <v>41062</v>
      </c>
      <c s="115" r="V11">
        <v>235</v>
      </c>
      <c t="s" s="41" r="W11">
        <v>2020</v>
      </c>
      <c s="107" r="Y11">
        <v>6</v>
      </c>
      <c t="s" s="68" r="Z11">
        <v>2021</v>
      </c>
      <c t="s" s="68" r="AA11">
        <v>1838</v>
      </c>
      <c s="73" r="AB11">
        <v>36678</v>
      </c>
      <c s="115" r="AC11">
        <v>180</v>
      </c>
      <c t="s" s="13" r="AD11">
        <v>1786</v>
      </c>
      <c s="41" r="AE11"/>
      <c s="107" r="AG11"/>
      <c s="68" r="AH11"/>
      <c s="68" r="AI11"/>
      <c s="73" r="AJ11"/>
      <c s="102" r="AK11"/>
      <c s="73" r="AL11"/>
      <c s="41" r="AM11"/>
      <c t="s" s="107" r="AO11">
        <v>2022</v>
      </c>
      <c t="s" s="68" r="AP11">
        <v>2023</v>
      </c>
      <c t="s" s="68" r="AQ11">
        <v>2024</v>
      </c>
      <c t="s" s="73" r="AR11">
        <v>2003</v>
      </c>
      <c s="102" r="AS11">
        <v>233</v>
      </c>
      <c t="s" s="13" r="AT11">
        <v>1859</v>
      </c>
      <c s="41" r="AU11"/>
      <c s="107" r="AW11">
        <v>87</v>
      </c>
      <c t="s" s="68" r="AX11">
        <v>2025</v>
      </c>
      <c t="s" s="68" r="AY11">
        <v>1877</v>
      </c>
      <c t="s" s="73" r="AZ11">
        <v>1782</v>
      </c>
      <c s="1" r="BA11">
        <v>41064</v>
      </c>
      <c s="13" r="BB11">
        <v>265</v>
      </c>
      <c t="s" s="13" r="BC11">
        <v>2026</v>
      </c>
      <c s="107" r="BE11">
        <v>10</v>
      </c>
      <c t="s" s="68" r="BF11">
        <v>2027</v>
      </c>
      <c t="s" s="68" r="BG11">
        <v>1835</v>
      </c>
      <c s="73" r="BH11">
        <v>36678</v>
      </c>
      <c s="102" r="BI11">
        <v>175</v>
      </c>
      <c t="s" s="13" r="BJ11">
        <v>1836</v>
      </c>
      <c s="41" r="BK11"/>
      <c s="107" r="BM11">
        <v>93</v>
      </c>
      <c t="s" s="68" r="BN11">
        <v>2028</v>
      </c>
      <c t="s" s="68" r="BO11">
        <v>1781</v>
      </c>
      <c s="73" r="BP11">
        <v>41063</v>
      </c>
      <c s="102" r="BQ11">
        <v>250</v>
      </c>
      <c t="s" s="13" r="BR11">
        <v>1790</v>
      </c>
      <c s="41" r="BS11"/>
      <c s="107" r="BU11">
        <v>49</v>
      </c>
      <c t="s" s="68" r="BV11">
        <v>2029</v>
      </c>
      <c t="s" s="68" r="BW11">
        <v>1811</v>
      </c>
      <c s="73" r="BX11">
        <v>41038</v>
      </c>
      <c s="115" r="BY11">
        <v>195</v>
      </c>
      <c t="s" s="13" r="BZ11">
        <v>1856</v>
      </c>
      <c t="s" s="41" r="CA11">
        <v>2030</v>
      </c>
      <c s="107" r="CC11">
        <v>78</v>
      </c>
      <c t="s" s="68" r="CD11">
        <v>2031</v>
      </c>
      <c t="s" s="68" r="CE11">
        <v>1793</v>
      </c>
      <c s="73" r="CF11">
        <v>41063</v>
      </c>
      <c s="115" r="CG11">
        <v>270</v>
      </c>
      <c t="s" s="13" r="CH11">
        <v>1786</v>
      </c>
      <c t="s" s="41" r="CI11">
        <v>2032</v>
      </c>
      <c s="107" r="CK11"/>
      <c t="s" s="68" r="CL11">
        <v>2033</v>
      </c>
      <c t="s" s="68" r="CM11">
        <v>1865</v>
      </c>
      <c s="73" r="CN11">
        <v>41040</v>
      </c>
      <c s="102" r="CO11">
        <v>175</v>
      </c>
      <c t="s" s="13" r="CP11">
        <v>1871</v>
      </c>
      <c t="s" s="41" r="CQ11">
        <v>2034</v>
      </c>
      <c s="107" r="CS11"/>
      <c s="68" r="CT11"/>
      <c s="68" r="CU11"/>
      <c s="73" r="CV11"/>
      <c s="102" r="CW11"/>
      <c s="13" r="CX11"/>
      <c s="41" r="CY11"/>
      <c s="107" r="DA11"/>
      <c s="68" r="DB11"/>
      <c s="68" r="DC11"/>
      <c s="73" r="DD11"/>
      <c s="102" r="DE11"/>
      <c s="13" r="DF11"/>
      <c s="41" r="DG11"/>
      <c s="107" r="DI11"/>
      <c s="68" r="DJ11"/>
      <c s="68" r="DK11"/>
      <c s="13" r="DL11"/>
      <c s="115" r="DM11"/>
      <c s="13" r="DN11"/>
      <c s="41" r="DO11"/>
      <c s="107" r="DQ11"/>
      <c s="68" r="DR11"/>
      <c s="68" r="DS11"/>
      <c s="73" r="DT11"/>
      <c s="1" r="DU11"/>
      <c s="13" r="DV11"/>
      <c s="13" r="DW11"/>
      <c s="107" r="DY11"/>
      <c s="68" r="DZ11"/>
      <c s="68" r="EA11"/>
      <c s="73" r="EB11"/>
      <c s="115" r="EC11"/>
      <c s="13" r="ED11"/>
      <c s="41" r="EE11"/>
      <c s="107" r="EG11"/>
      <c s="68" r="EH11"/>
      <c s="68" r="EI11"/>
      <c s="73" r="EJ11"/>
      <c s="115" r="EK11"/>
      <c s="13" r="EL11"/>
      <c s="41" r="EM11"/>
      <c s="107" r="EO11"/>
      <c s="68" r="EP11"/>
      <c s="68" r="EQ11"/>
      <c s="73" r="ER11"/>
      <c s="115" r="ES11"/>
      <c s="13" r="ET11"/>
      <c s="41" r="EU11"/>
      <c s="107" r="EW11"/>
      <c s="68" r="EX11"/>
      <c s="68" r="EY11"/>
      <c s="73" r="EZ11"/>
      <c s="115" r="FA11"/>
      <c s="13" r="FB11"/>
      <c s="41" r="FC11"/>
      <c s="107" r="FE11"/>
      <c s="68" r="FF11"/>
      <c s="68" r="FG11"/>
      <c s="73" r="FH11"/>
      <c s="102" r="FI11"/>
      <c s="13" r="FJ11"/>
      <c s="41" r="FK11"/>
      <c s="107" r="FM11"/>
      <c s="68" r="FN11"/>
      <c s="13" r="FO11"/>
      <c s="73" r="FP11"/>
      <c s="102" r="FQ11"/>
      <c s="115" r="FR11"/>
      <c s="41" r="FS11"/>
    </row>
    <row r="12">
      <c s="9" r="A12">
        <v>20</v>
      </c>
      <c t="s" s="61" r="B12">
        <v>2035</v>
      </c>
      <c t="s" s="45" r="C12">
        <v>1814</v>
      </c>
      <c s="81" r="D12">
        <v>41061</v>
      </c>
      <c s="56" r="E12">
        <v>190</v>
      </c>
      <c t="s" s="66" r="F12">
        <v>1794</v>
      </c>
      <c t="s" s="43" r="G12">
        <v>2036</v>
      </c>
      <c s="9" r="I12">
        <v>32</v>
      </c>
      <c t="s" s="61" r="J12">
        <v>2037</v>
      </c>
      <c t="s" s="61" r="K12">
        <v>1829</v>
      </c>
      <c s="81" r="L12">
        <v>41039</v>
      </c>
      <c s="56" r="M12">
        <v>190</v>
      </c>
      <c t="s" s="81" r="N12">
        <v>1782</v>
      </c>
      <c t="s" s="81" r="O12">
        <v>2038</v>
      </c>
      <c s="9" r="Q12">
        <v>93</v>
      </c>
      <c t="s" s="61" r="R12">
        <v>2039</v>
      </c>
      <c t="s" s="45" r="S12">
        <v>2040</v>
      </c>
      <c t="s" s="81" r="T12">
        <v>1836</v>
      </c>
      <c s="56" r="U12">
        <v>41038</v>
      </c>
      <c s="66" r="V12">
        <v>170</v>
      </c>
      <c t="s" s="43" r="W12">
        <v>2041</v>
      </c>
      <c s="9" r="Y12">
        <v>82</v>
      </c>
      <c t="s" s="61" r="Z12">
        <v>2042</v>
      </c>
      <c t="s" s="61" r="AA12">
        <v>1835</v>
      </c>
      <c s="81" r="AB12">
        <v>36678</v>
      </c>
      <c s="66" r="AC12">
        <v>175</v>
      </c>
      <c t="s" s="45" r="AD12">
        <v>1786</v>
      </c>
      <c t="s" s="9" r="AO12">
        <v>2043</v>
      </c>
      <c t="s" s="61" r="AP12">
        <v>2044</v>
      </c>
      <c t="s" s="61" r="AQ12">
        <v>1797</v>
      </c>
      <c t="s" s="81" r="AR12">
        <v>1887</v>
      </c>
      <c s="56" r="AS12">
        <v>310</v>
      </c>
      <c t="s" s="45" r="AT12">
        <v>1934</v>
      </c>
      <c s="9" r="AW12">
        <v>45</v>
      </c>
      <c t="s" s="61" r="AX12">
        <v>2045</v>
      </c>
      <c t="s" s="61" r="AY12">
        <v>1829</v>
      </c>
      <c t="s" s="81" r="AZ12">
        <v>1856</v>
      </c>
      <c s="10" r="BA12">
        <v>41063</v>
      </c>
      <c s="45" r="BB12">
        <v>215</v>
      </c>
      <c t="s" s="45" r="BC12">
        <v>2046</v>
      </c>
      <c s="9" r="BE12">
        <v>11</v>
      </c>
      <c t="s" s="61" r="BF12">
        <v>2047</v>
      </c>
      <c t="s" s="61" r="BG12">
        <v>1865</v>
      </c>
      <c s="81" r="BH12">
        <v>41063</v>
      </c>
      <c s="56" r="BI12">
        <v>205</v>
      </c>
      <c t="s" s="45" r="BJ12">
        <v>2048</v>
      </c>
      <c s="9" r="BM12">
        <v>82</v>
      </c>
      <c t="s" s="61" r="BN12">
        <v>2049</v>
      </c>
      <c t="s" s="61" r="BO12">
        <v>1884</v>
      </c>
      <c s="81" r="BP12">
        <v>41064</v>
      </c>
      <c s="56" r="BQ12">
        <v>260</v>
      </c>
      <c t="s" s="45" r="BR12">
        <v>1807</v>
      </c>
      <c s="9" r="BU12">
        <v>60</v>
      </c>
      <c t="s" s="61" r="BV12">
        <v>2050</v>
      </c>
      <c t="s" s="61" r="BW12">
        <v>1781</v>
      </c>
      <c s="81" r="BX12">
        <v>41062</v>
      </c>
      <c s="66" r="BY12">
        <v>270</v>
      </c>
      <c t="s" s="45" r="BZ12">
        <v>1786</v>
      </c>
      <c t="s" s="43" r="CA12">
        <v>2051</v>
      </c>
      <c s="9" r="CC12">
        <v>35</v>
      </c>
      <c t="s" s="61" r="CD12">
        <v>2052</v>
      </c>
      <c t="s" s="61" r="CE12">
        <v>2053</v>
      </c>
      <c s="81" r="CF12">
        <v>41039</v>
      </c>
      <c s="66" r="CG12">
        <v>163</v>
      </c>
      <c t="s" s="45" r="CH12">
        <v>1856</v>
      </c>
      <c t="s" s="43" r="CI12">
        <v>2054</v>
      </c>
      <c s="9" r="CK12">
        <v>12</v>
      </c>
      <c t="s" s="61" r="CL12">
        <v>2055</v>
      </c>
      <c t="s" s="61" r="CM12">
        <v>1865</v>
      </c>
      <c s="81" r="CN12">
        <v>41061</v>
      </c>
      <c s="56" r="CO12">
        <v>190</v>
      </c>
      <c t="s" s="45" r="CP12">
        <v>1844</v>
      </c>
      <c t="s" s="43" r="CQ12">
        <v>2056</v>
      </c>
    </row>
    <row r="13">
      <c s="107" r="A13">
        <v>90</v>
      </c>
      <c t="s" s="68" r="B13">
        <v>2057</v>
      </c>
      <c t="s" s="13" r="C13">
        <v>1838</v>
      </c>
      <c s="73" r="D13">
        <v>41063</v>
      </c>
      <c s="102" r="E13">
        <v>170</v>
      </c>
      <c t="s" s="115" r="F13">
        <v>1856</v>
      </c>
      <c t="s" s="41" r="G13">
        <v>2058</v>
      </c>
      <c s="107" r="I13">
        <v>9</v>
      </c>
      <c t="s" s="68" r="J13">
        <v>2059</v>
      </c>
      <c t="s" s="68" r="K13">
        <v>2060</v>
      </c>
      <c s="73" r="L13">
        <v>41062</v>
      </c>
      <c s="102" r="M13">
        <v>185</v>
      </c>
      <c t="s" s="73" r="N13">
        <v>1786</v>
      </c>
      <c t="s" s="73" r="O13">
        <v>2061</v>
      </c>
      <c s="107" r="Q13">
        <v>18</v>
      </c>
      <c t="s" s="68" r="R13">
        <v>2062</v>
      </c>
      <c t="s" s="13" r="S13">
        <v>2063</v>
      </c>
      <c t="s" s="73" r="T13">
        <v>1881</v>
      </c>
      <c s="102" r="U13">
        <v>41063</v>
      </c>
      <c s="115" r="V13">
        <v>200</v>
      </c>
      <c t="s" s="41" r="W13">
        <v>2064</v>
      </c>
      <c s="107" r="Y13">
        <v>87</v>
      </c>
      <c t="s" s="68" r="Z13">
        <v>2065</v>
      </c>
      <c t="s" s="68" r="AA13">
        <v>2066</v>
      </c>
      <c s="73" r="AB13">
        <v>36678</v>
      </c>
      <c s="115" r="AC13">
        <v>157</v>
      </c>
      <c t="s" s="13" r="AD13">
        <v>1782</v>
      </c>
      <c s="41" r="AE13"/>
      <c s="107" r="AG13"/>
      <c s="68" r="AH13"/>
      <c s="68" r="AI13"/>
      <c s="73" r="AJ13"/>
      <c s="102" r="AK13"/>
      <c s="73" r="AL13"/>
      <c s="41" r="AM13"/>
      <c t="s" s="107" r="AO13">
        <v>2067</v>
      </c>
      <c t="s" s="68" r="AP13">
        <v>2068</v>
      </c>
      <c t="s" s="68" r="AQ13">
        <v>1820</v>
      </c>
      <c t="s" s="73" r="AR13">
        <v>1830</v>
      </c>
      <c s="102" r="AS13">
        <v>185</v>
      </c>
      <c t="s" s="13" r="AT13">
        <v>1799</v>
      </c>
      <c s="41" r="AU13"/>
      <c s="107" r="AW13">
        <v>77</v>
      </c>
      <c t="s" s="68" r="AX13">
        <v>2069</v>
      </c>
      <c t="s" s="68" r="AY13">
        <v>1797</v>
      </c>
      <c t="s" s="73" r="AZ13">
        <v>1856</v>
      </c>
      <c s="86" r="BA13">
        <v>41065</v>
      </c>
      <c s="13" r="BB13">
        <v>260</v>
      </c>
      <c t="s" s="13" r="BC13">
        <v>2070</v>
      </c>
      <c s="107" r="BE13">
        <v>12</v>
      </c>
      <c t="s" s="68" r="BF13">
        <v>2071</v>
      </c>
      <c t="s" s="68" r="BG13">
        <v>1838</v>
      </c>
      <c s="73" r="BH13">
        <v>41037</v>
      </c>
      <c s="102" r="BI13">
        <v>178</v>
      </c>
      <c t="s" s="13" r="BJ13">
        <v>1790</v>
      </c>
      <c s="41" r="BK13"/>
      <c s="107" r="BM13">
        <v>56</v>
      </c>
      <c t="s" s="68" r="BN13">
        <v>2072</v>
      </c>
      <c t="s" s="68" r="BO13">
        <v>1811</v>
      </c>
      <c s="73" r="BP13">
        <v>41040</v>
      </c>
      <c s="102" r="BQ13">
        <v>215</v>
      </c>
      <c t="s" s="13" r="BR13">
        <v>1836</v>
      </c>
      <c s="41" r="BS13"/>
      <c s="107" r="BU13">
        <v>82</v>
      </c>
      <c t="s" s="68" r="BV13">
        <v>2073</v>
      </c>
      <c t="s" s="68" r="BW13">
        <v>1835</v>
      </c>
      <c s="73" r="BX13">
        <v>41063</v>
      </c>
      <c s="115" r="BY13">
        <v>185</v>
      </c>
      <c t="s" s="13" r="BZ13">
        <v>1786</v>
      </c>
      <c t="s" s="41" r="CA13">
        <v>2074</v>
      </c>
      <c s="107" r="CC13">
        <v>32</v>
      </c>
      <c t="s" s="68" r="CD13">
        <v>2075</v>
      </c>
      <c t="s" s="68" r="CE13">
        <v>1811</v>
      </c>
      <c s="73" r="CF13">
        <v>36678</v>
      </c>
      <c s="115" r="CG13">
        <v>190</v>
      </c>
      <c t="s" s="13" r="CH13">
        <v>1786</v>
      </c>
      <c t="s" s="41" r="CI13">
        <v>1812</v>
      </c>
      <c s="107" r="CK13"/>
      <c t="s" s="68" r="CL13">
        <v>2076</v>
      </c>
      <c t="s" s="68" r="CM13">
        <v>1814</v>
      </c>
      <c s="73" r="CN13">
        <v>41061</v>
      </c>
      <c s="102" r="CO13">
        <v>185</v>
      </c>
      <c t="s" s="13" r="CP13">
        <v>1871</v>
      </c>
      <c t="s" s="41" r="CQ13">
        <v>2077</v>
      </c>
      <c s="107" r="CS13"/>
      <c s="68" r="CT13"/>
      <c s="68" r="CU13"/>
      <c s="73" r="CV13"/>
      <c s="102" r="CW13"/>
      <c s="13" r="CX13"/>
      <c s="41" r="CY13"/>
      <c s="107" r="DA13"/>
      <c s="68" r="DB13"/>
      <c s="68" r="DC13"/>
      <c s="73" r="DD13"/>
      <c s="102" r="DE13"/>
      <c s="13" r="DF13"/>
      <c s="41" r="DG13"/>
      <c s="107" r="DI13"/>
      <c s="68" r="DJ13"/>
      <c s="68" r="DK13"/>
      <c s="13" r="DL13"/>
      <c s="115" r="DM13"/>
      <c s="13" r="DN13"/>
      <c s="41" r="DO13"/>
      <c s="107" r="DQ13"/>
      <c s="68" r="DR13"/>
      <c s="68" r="DS13"/>
      <c s="73" r="DT13"/>
      <c s="86" r="DU13"/>
      <c s="13" r="DV13"/>
      <c s="13" r="DW13"/>
      <c s="107" r="DY13"/>
      <c s="68" r="DZ13"/>
      <c s="68" r="EA13"/>
      <c s="73" r="EB13"/>
      <c s="115" r="EC13"/>
      <c s="13" r="ED13"/>
      <c s="41" r="EE13"/>
      <c s="107" r="EG13"/>
      <c s="68" r="EH13"/>
      <c s="68" r="EI13"/>
      <c s="73" r="EJ13"/>
      <c s="115" r="EK13"/>
      <c s="13" r="EL13"/>
      <c s="41" r="EM13"/>
      <c s="107" r="EO13"/>
      <c s="68" r="EP13"/>
      <c s="68" r="EQ13"/>
      <c s="73" r="ER13"/>
      <c s="115" r="ES13"/>
      <c s="13" r="ET13"/>
      <c s="41" r="EU13"/>
      <c s="107" r="EW13"/>
      <c s="68" r="EX13"/>
      <c s="68" r="EY13"/>
      <c s="73" r="EZ13"/>
      <c s="115" r="FA13"/>
      <c s="13" r="FB13"/>
      <c s="41" r="FC13"/>
      <c s="107" r="FE13"/>
      <c s="68" r="FF13"/>
      <c s="68" r="FG13"/>
      <c s="73" r="FH13"/>
      <c s="102" r="FI13"/>
      <c s="13" r="FJ13"/>
      <c s="41" r="FK13"/>
      <c s="107" r="FM13"/>
      <c s="68" r="FN13"/>
      <c s="13" r="FO13"/>
      <c s="73" r="FP13"/>
      <c s="102" r="FQ13"/>
      <c s="115" r="FR13"/>
      <c s="41" r="FS13"/>
    </row>
    <row r="14">
      <c s="9" r="A14">
        <v>49</v>
      </c>
      <c t="s" s="61" r="B14">
        <v>2078</v>
      </c>
      <c t="s" s="45" r="C14">
        <v>1814</v>
      </c>
      <c s="81" r="D14">
        <v>41040</v>
      </c>
      <c s="56" r="E14">
        <v>175</v>
      </c>
      <c t="s" s="66" r="F14">
        <v>1856</v>
      </c>
      <c t="s" s="43" r="G14">
        <v>2079</v>
      </c>
      <c s="9" r="I14">
        <v>60</v>
      </c>
      <c t="s" s="61" r="J14">
        <v>2080</v>
      </c>
      <c t="s" s="61" r="K14">
        <v>1797</v>
      </c>
      <c s="81" r="L14">
        <v>41063</v>
      </c>
      <c s="56" r="M14">
        <v>300</v>
      </c>
      <c t="s" s="81" r="N14">
        <v>1794</v>
      </c>
      <c t="s" s="81" r="O14">
        <v>1904</v>
      </c>
      <c s="9" r="Q14">
        <v>65</v>
      </c>
      <c t="s" s="61" r="R14">
        <v>2081</v>
      </c>
      <c t="s" s="45" r="S14">
        <v>1880</v>
      </c>
      <c t="s" s="81" r="T14">
        <v>1881</v>
      </c>
      <c s="56" r="U14">
        <v>41062</v>
      </c>
      <c s="66" r="V14">
        <v>278</v>
      </c>
      <c t="s" s="43" r="W14">
        <v>2082</v>
      </c>
      <c s="9" r="Y14">
        <v>45</v>
      </c>
      <c t="s" s="61" r="Z14">
        <v>2083</v>
      </c>
      <c t="s" s="61" r="AA14">
        <v>1811</v>
      </c>
      <c s="81" r="AB14">
        <v>41062</v>
      </c>
      <c s="66" r="AC14">
        <v>225</v>
      </c>
      <c t="s" s="45" r="AD14">
        <v>1856</v>
      </c>
      <c t="s" s="9" r="AO14">
        <v>2084</v>
      </c>
      <c t="s" s="61" r="AP14">
        <v>2085</v>
      </c>
      <c t="s" s="61" r="AQ14">
        <v>1785</v>
      </c>
      <c t="s" s="81" r="AR14">
        <v>1798</v>
      </c>
      <c s="56" r="AS14">
        <v>205</v>
      </c>
      <c t="s" s="45" r="AT14">
        <v>1912</v>
      </c>
      <c s="9" r="AW14">
        <v>12</v>
      </c>
      <c t="s" s="61" r="AX14">
        <v>2086</v>
      </c>
      <c t="s" s="61" r="AY14">
        <v>1829</v>
      </c>
      <c t="s" s="81" r="AZ14">
        <v>1856</v>
      </c>
      <c s="19" r="BA14">
        <v>41040</v>
      </c>
      <c s="45" r="BB14">
        <v>185</v>
      </c>
      <c t="s" s="45" r="BC14">
        <v>2087</v>
      </c>
      <c s="9" r="BE14">
        <v>13</v>
      </c>
      <c t="s" s="61" r="BF14">
        <v>2088</v>
      </c>
      <c t="s" s="61" r="BG14">
        <v>2089</v>
      </c>
      <c s="81" r="BH14">
        <v>36678</v>
      </c>
      <c s="56" r="BI14">
        <v>201</v>
      </c>
      <c t="s" s="45" r="BJ14">
        <v>2090</v>
      </c>
      <c s="9" r="BM14">
        <v>7</v>
      </c>
      <c t="s" s="61" r="BN14">
        <v>2091</v>
      </c>
      <c t="s" s="61" r="BO14">
        <v>1835</v>
      </c>
      <c s="81" r="BP14">
        <v>41040</v>
      </c>
      <c s="56" r="BQ14">
        <v>175</v>
      </c>
      <c t="s" s="45" r="BR14">
        <v>1836</v>
      </c>
      <c s="9" r="BU14">
        <v>96</v>
      </c>
      <c t="s" s="61" r="BV14">
        <v>2092</v>
      </c>
      <c t="s" s="61" r="BW14">
        <v>1781</v>
      </c>
      <c s="81" r="BX14">
        <v>41062</v>
      </c>
      <c s="66" r="BY14">
        <v>250</v>
      </c>
      <c t="s" s="45" r="BZ14">
        <v>1794</v>
      </c>
      <c t="s" s="43" r="CA14">
        <v>2093</v>
      </c>
      <c s="9" r="CC14">
        <v>33</v>
      </c>
      <c t="s" s="61" r="CD14">
        <v>2094</v>
      </c>
      <c t="s" s="61" r="CE14">
        <v>1811</v>
      </c>
      <c s="81" r="CF14">
        <v>36678</v>
      </c>
      <c s="66" r="CG14">
        <v>190</v>
      </c>
      <c t="s" s="45" r="CH14">
        <v>1786</v>
      </c>
      <c t="s" s="43" r="CI14">
        <v>1812</v>
      </c>
      <c s="9" r="CK14">
        <v>77</v>
      </c>
      <c t="s" s="61" r="CL14">
        <v>2095</v>
      </c>
      <c t="s" s="61" r="CM14">
        <v>1793</v>
      </c>
      <c s="81" r="CN14">
        <v>41064</v>
      </c>
      <c s="56" r="CO14">
        <v>255</v>
      </c>
      <c t="s" s="45" r="CP14">
        <v>1871</v>
      </c>
      <c t="s" s="43" r="CQ14">
        <v>2014</v>
      </c>
    </row>
    <row r="15">
      <c s="107" r="A15">
        <v>61</v>
      </c>
      <c t="s" s="68" r="B15">
        <v>2096</v>
      </c>
      <c t="s" s="13" r="C15">
        <v>1793</v>
      </c>
      <c s="73" r="D15">
        <v>36678</v>
      </c>
      <c s="102" r="E15">
        <v>265</v>
      </c>
      <c t="s" s="115" r="F15">
        <v>1782</v>
      </c>
      <c t="s" s="41" r="G15">
        <v>2097</v>
      </c>
      <c s="107" r="I15">
        <v>33</v>
      </c>
      <c t="s" s="68" r="J15">
        <v>2098</v>
      </c>
      <c t="s" s="68" r="K15">
        <v>1820</v>
      </c>
      <c s="73" r="L15">
        <v>41038</v>
      </c>
      <c s="102" r="M15">
        <v>180</v>
      </c>
      <c t="s" s="73" r="N15">
        <v>1996</v>
      </c>
      <c t="s" s="73" r="O15">
        <v>2099</v>
      </c>
      <c s="107" r="Q15">
        <v>53</v>
      </c>
      <c t="s" s="68" r="R15">
        <v>2100</v>
      </c>
      <c t="s" s="13" r="S15">
        <v>1953</v>
      </c>
      <c t="s" s="73" r="T15">
        <v>1824</v>
      </c>
      <c s="102" r="U15">
        <v>36678</v>
      </c>
      <c s="115" r="V15">
        <v>205</v>
      </c>
      <c t="s" s="41" r="W15">
        <v>2101</v>
      </c>
      <c s="107" r="Y15">
        <v>48</v>
      </c>
      <c t="s" s="68" r="Z15">
        <v>2102</v>
      </c>
      <c t="s" s="68" r="AA15">
        <v>1811</v>
      </c>
      <c s="73" r="AB15">
        <v>41063</v>
      </c>
      <c s="115" r="AC15">
        <v>215</v>
      </c>
      <c t="s" s="13" r="AD15">
        <v>1786</v>
      </c>
      <c s="41" r="AE15"/>
      <c s="107" r="AG15"/>
      <c s="68" r="AH15"/>
      <c s="68" r="AI15"/>
      <c s="73" r="AJ15"/>
      <c s="102" r="AK15"/>
      <c s="73" r="AL15"/>
      <c s="41" r="AM15"/>
      <c t="s" s="107" r="AO15">
        <v>2103</v>
      </c>
      <c t="s" s="68" r="AP15">
        <v>2104</v>
      </c>
      <c t="s" s="68" r="AQ15">
        <v>2060</v>
      </c>
      <c t="s" s="73" r="AR15">
        <v>1958</v>
      </c>
      <c s="102" r="AS15">
        <v>191</v>
      </c>
      <c t="s" s="13" r="AT15">
        <v>1934</v>
      </c>
      <c s="41" r="AU15"/>
      <c s="107" r="AW15">
        <v>89</v>
      </c>
      <c t="s" s="68" r="AX15">
        <v>2105</v>
      </c>
      <c t="s" s="68" r="AY15">
        <v>2106</v>
      </c>
      <c t="s" s="73" r="AZ15">
        <v>1794</v>
      </c>
      <c s="86" r="BA15">
        <v>41063</v>
      </c>
      <c s="13" r="BB15">
        <v>240</v>
      </c>
      <c t="s" s="13" r="BC15">
        <v>2107</v>
      </c>
      <c s="107" r="BE15">
        <v>14</v>
      </c>
      <c t="s" s="68" r="BF15">
        <v>2108</v>
      </c>
      <c t="s" s="68" r="BG15">
        <v>1835</v>
      </c>
      <c s="73" r="BH15">
        <v>36678</v>
      </c>
      <c s="102" r="BI15">
        <v>170</v>
      </c>
      <c t="s" s="13" r="BJ15">
        <v>1881</v>
      </c>
      <c s="41" r="BK15"/>
      <c s="107" r="BM15">
        <v>22</v>
      </c>
      <c t="s" s="68" r="BN15">
        <v>2109</v>
      </c>
      <c t="s" s="68" r="BO15">
        <v>1814</v>
      </c>
      <c s="73" r="BP15">
        <v>41061</v>
      </c>
      <c s="102" r="BQ15">
        <v>185</v>
      </c>
      <c t="s" s="13" r="BR15">
        <v>1807</v>
      </c>
      <c s="41" r="BS15"/>
      <c s="107" r="BU15">
        <v>52</v>
      </c>
      <c t="s" s="68" r="BV15">
        <v>2110</v>
      </c>
      <c t="s" s="68" r="BW15">
        <v>1811</v>
      </c>
      <c s="73" r="BX15">
        <v>36678</v>
      </c>
      <c s="115" r="BY15">
        <v>215</v>
      </c>
      <c t="s" s="13" r="BZ15">
        <v>1786</v>
      </c>
      <c t="s" s="41" r="CA15">
        <v>2111</v>
      </c>
      <c s="107" r="CC15">
        <v>59</v>
      </c>
      <c t="s" s="68" r="CD15">
        <v>2112</v>
      </c>
      <c t="s" s="68" r="CE15">
        <v>1793</v>
      </c>
      <c s="73" r="CF15">
        <v>41063</v>
      </c>
      <c s="115" r="CG15">
        <v>250</v>
      </c>
      <c t="s" s="13" r="CH15">
        <v>1856</v>
      </c>
      <c t="s" s="41" r="CI15">
        <v>2113</v>
      </c>
      <c s="107" r="CK15">
        <v>55</v>
      </c>
      <c t="s" s="68" r="CL15">
        <v>2114</v>
      </c>
      <c t="s" s="68" r="CM15">
        <v>1793</v>
      </c>
      <c s="73" r="CN15">
        <v>41065</v>
      </c>
      <c s="102" r="CO15">
        <v>285</v>
      </c>
      <c t="s" s="13" r="CP15">
        <v>1871</v>
      </c>
      <c t="s" s="41" r="CQ15">
        <v>2115</v>
      </c>
      <c s="107" r="CS15"/>
      <c s="68" r="CT15"/>
      <c s="68" r="CU15"/>
      <c s="73" r="CV15"/>
      <c s="102" r="CW15"/>
      <c s="13" r="CX15"/>
      <c s="41" r="CY15"/>
      <c s="107" r="DA15"/>
      <c s="68" r="DB15"/>
      <c s="68" r="DC15"/>
      <c s="73" r="DD15"/>
      <c s="102" r="DE15"/>
      <c s="13" r="DF15"/>
      <c s="41" r="DG15"/>
      <c s="107" r="DI15"/>
      <c s="68" r="DJ15"/>
      <c s="68" r="DK15"/>
      <c s="13" r="DL15"/>
      <c s="115" r="DM15"/>
      <c s="13" r="DN15"/>
      <c s="41" r="DO15"/>
      <c s="107" r="DQ15"/>
      <c s="68" r="DR15"/>
      <c s="68" r="DS15"/>
      <c s="73" r="DT15"/>
      <c s="86" r="DU15"/>
      <c s="13" r="DV15"/>
      <c s="13" r="DW15"/>
      <c s="107" r="DY15"/>
      <c s="68" r="DZ15"/>
      <c s="68" r="EA15"/>
      <c s="73" r="EB15"/>
      <c s="115" r="EC15"/>
      <c s="13" r="ED15"/>
      <c s="41" r="EE15"/>
      <c s="107" r="EG15"/>
      <c s="68" r="EH15"/>
      <c s="68" r="EI15"/>
      <c s="73" r="EJ15"/>
      <c s="115" r="EK15"/>
      <c s="13" r="EL15"/>
      <c s="41" r="EM15"/>
      <c s="107" r="EO15"/>
      <c s="68" r="EP15"/>
      <c s="68" r="EQ15"/>
      <c s="73" r="ER15"/>
      <c s="115" r="ES15"/>
      <c s="13" r="ET15"/>
      <c s="41" r="EU15"/>
      <c s="107" r="EW15"/>
      <c s="68" r="EX15"/>
      <c s="68" r="EY15"/>
      <c s="73" r="EZ15"/>
      <c s="115" r="FA15"/>
      <c s="13" r="FB15"/>
      <c s="41" r="FC15"/>
      <c s="107" r="FE15"/>
      <c s="68" r="FF15"/>
      <c s="68" r="FG15"/>
      <c s="73" r="FH15"/>
      <c s="102" r="FI15"/>
      <c s="13" r="FJ15"/>
      <c s="41" r="FK15"/>
      <c s="107" r="FM15"/>
      <c s="68" r="FN15"/>
      <c s="13" r="FO15"/>
      <c s="73" r="FP15"/>
      <c s="102" r="FQ15"/>
      <c s="115" r="FR15"/>
      <c s="41" r="FS15"/>
    </row>
    <row r="16">
      <c s="9" r="A16">
        <v>64</v>
      </c>
      <c t="s" s="61" r="B16">
        <v>2116</v>
      </c>
      <c t="s" s="45" r="C16">
        <v>1793</v>
      </c>
      <c s="81" r="D16">
        <v>41062</v>
      </c>
      <c s="56" r="E16">
        <v>300</v>
      </c>
      <c t="s" s="66" r="F16">
        <v>1786</v>
      </c>
      <c t="s" s="43" r="G16">
        <v>2117</v>
      </c>
      <c s="9" r="I16">
        <v>14</v>
      </c>
      <c t="s" s="61" r="J16">
        <v>2118</v>
      </c>
      <c t="s" s="61" r="K16">
        <v>2060</v>
      </c>
      <c s="81" r="L16">
        <v>41062</v>
      </c>
      <c s="56" r="M16">
        <v>180</v>
      </c>
      <c t="s" s="81" r="N16">
        <v>1850</v>
      </c>
      <c t="s" s="81" r="O16">
        <v>2119</v>
      </c>
      <c s="9" r="Q16">
        <v>31</v>
      </c>
      <c t="s" s="61" r="R16">
        <v>2120</v>
      </c>
      <c t="s" s="45" r="S16">
        <v>2121</v>
      </c>
      <c t="s" s="81" r="T16">
        <v>1881</v>
      </c>
      <c s="56" r="U16">
        <v>41036</v>
      </c>
      <c s="66" r="V16">
        <v>180</v>
      </c>
      <c t="s" s="43" r="W16">
        <v>2122</v>
      </c>
      <c s="9" r="Y16">
        <v>75</v>
      </c>
      <c t="s" s="61" r="Z16">
        <v>2123</v>
      </c>
      <c t="s" s="61" r="AA16">
        <v>1793</v>
      </c>
      <c s="81" r="AB16">
        <v>41066</v>
      </c>
      <c s="66" r="AC16">
        <v>308</v>
      </c>
      <c t="s" s="45" r="AD16">
        <v>1794</v>
      </c>
      <c t="s" s="9" r="AO16">
        <v>2124</v>
      </c>
      <c t="s" s="61" r="AP16">
        <v>2125</v>
      </c>
      <c t="s" s="61" r="AQ16">
        <v>1978</v>
      </c>
      <c t="s" s="81" r="AR16">
        <v>2126</v>
      </c>
      <c s="56" r="AS16">
        <v>175</v>
      </c>
      <c t="s" s="45" r="AT16">
        <v>1799</v>
      </c>
      <c t="s" s="9" r="AW16">
        <v>2127</v>
      </c>
      <c t="s" s="61" r="AX16">
        <v>2128</v>
      </c>
      <c t="s" s="61" r="AY16">
        <v>1797</v>
      </c>
      <c t="s" s="81" r="AZ16">
        <v>2127</v>
      </c>
      <c s="19" r="BA16">
        <v>41066</v>
      </c>
      <c s="45" r="BB16">
        <v>305</v>
      </c>
      <c t="s" s="45" r="BC16">
        <v>2129</v>
      </c>
      <c s="9" r="BE16">
        <v>15</v>
      </c>
      <c t="s" s="61" r="BF16">
        <v>2130</v>
      </c>
      <c t="s" s="61" r="BG16">
        <v>1835</v>
      </c>
      <c s="81" r="BH16">
        <v>41062</v>
      </c>
      <c s="56" r="BI16">
        <v>210</v>
      </c>
      <c t="s" s="45" r="BJ16">
        <v>1824</v>
      </c>
      <c s="9" r="BM16">
        <v>98</v>
      </c>
      <c t="s" s="61" r="BN16">
        <v>2131</v>
      </c>
      <c t="s" s="61" r="BO16">
        <v>1781</v>
      </c>
      <c s="81" r="BP16">
        <v>41040</v>
      </c>
      <c s="56" r="BQ16">
        <v>240</v>
      </c>
      <c t="s" s="45" r="BR16">
        <v>1836</v>
      </c>
      <c s="9" r="BU16">
        <v>70</v>
      </c>
      <c t="s" s="61" r="BV16">
        <v>2132</v>
      </c>
      <c t="s" s="61" r="BW16">
        <v>1793</v>
      </c>
      <c s="81" r="BX16">
        <v>41063</v>
      </c>
      <c s="66" r="BY16">
        <v>270</v>
      </c>
      <c t="s" s="45" r="BZ16">
        <v>1786</v>
      </c>
      <c t="s" s="43" r="CA16">
        <v>2133</v>
      </c>
      <c s="9" r="CC16">
        <v>88</v>
      </c>
      <c t="s" s="61" r="CD16">
        <v>2134</v>
      </c>
      <c t="s" s="61" r="CE16">
        <v>1835</v>
      </c>
      <c s="81" r="CF16">
        <v>41061</v>
      </c>
      <c s="66" r="CG16">
        <v>165</v>
      </c>
      <c t="s" s="45" r="CH16">
        <v>1896</v>
      </c>
      <c t="s" s="43" r="CI16">
        <v>2135</v>
      </c>
      <c s="9" r="CK16">
        <v>95</v>
      </c>
      <c t="s" s="61" r="CL16">
        <v>2136</v>
      </c>
      <c t="s" s="61" r="CM16">
        <v>1781</v>
      </c>
      <c s="81" r="CN16">
        <v>41063</v>
      </c>
      <c s="56" r="CO16">
        <v>275</v>
      </c>
      <c t="s" s="45" r="CP16">
        <v>2137</v>
      </c>
      <c t="s" s="43" r="CQ16">
        <v>2138</v>
      </c>
    </row>
    <row r="17">
      <c s="107" r="A17">
        <v>68</v>
      </c>
      <c t="s" s="68" r="B17">
        <v>2139</v>
      </c>
      <c t="s" s="13" r="C17">
        <v>1793</v>
      </c>
      <c s="73" r="D17">
        <v>41061</v>
      </c>
      <c s="102" r="E17">
        <v>275</v>
      </c>
      <c t="s" s="115" r="F17">
        <v>1786</v>
      </c>
      <c t="s" s="41" r="G17">
        <v>2140</v>
      </c>
      <c s="107" r="I17">
        <v>35</v>
      </c>
      <c t="s" s="68" r="J17">
        <v>2141</v>
      </c>
      <c t="s" s="68" r="K17">
        <v>1829</v>
      </c>
      <c s="73" r="L17">
        <v>36678</v>
      </c>
      <c s="102" r="M17">
        <v>210</v>
      </c>
      <c t="s" s="73" r="N17">
        <v>1996</v>
      </c>
      <c t="s" s="73" r="O17">
        <v>2142</v>
      </c>
      <c s="107" r="Q17">
        <v>18</v>
      </c>
      <c t="s" s="68" r="R17">
        <v>2143</v>
      </c>
      <c t="s" s="13" r="S17">
        <v>1823</v>
      </c>
      <c t="s" s="73" r="T17">
        <v>1836</v>
      </c>
      <c s="102" r="U17">
        <v>41062</v>
      </c>
      <c s="115" r="V17">
        <v>200</v>
      </c>
      <c t="s" s="41" r="W17">
        <v>2144</v>
      </c>
      <c s="107" r="Y17">
        <v>84</v>
      </c>
      <c t="s" s="68" r="Z17">
        <v>2145</v>
      </c>
      <c t="s" s="68" r="AA17">
        <v>1835</v>
      </c>
      <c s="73" r="AB17">
        <v>41063</v>
      </c>
      <c s="115" r="AC17">
        <v>194</v>
      </c>
      <c t="s" s="13" r="AD17">
        <v>1782</v>
      </c>
      <c s="41" r="AE17"/>
      <c s="107" r="AG17"/>
      <c s="68" r="AH17"/>
      <c s="68" r="AI17"/>
      <c s="73" r="AJ17"/>
      <c s="102" r="AK17"/>
      <c s="73" r="AL17"/>
      <c s="41" r="AM17"/>
      <c t="s" s="107" r="AO17">
        <v>2146</v>
      </c>
      <c t="s" s="68" r="AP17">
        <v>2147</v>
      </c>
      <c t="s" s="68" r="AQ17">
        <v>1849</v>
      </c>
      <c t="s" s="73" r="AR17">
        <v>1979</v>
      </c>
      <c s="102" r="AS17">
        <v>205</v>
      </c>
      <c t="s" s="13" r="AT17">
        <v>1799</v>
      </c>
      <c s="41" r="AU17"/>
      <c s="107" r="AW17">
        <v>55</v>
      </c>
      <c t="s" s="68" r="AX17">
        <v>2148</v>
      </c>
      <c t="s" s="68" r="AY17">
        <v>1849</v>
      </c>
      <c t="s" s="73" r="AZ17">
        <v>1786</v>
      </c>
      <c s="86" r="BA17">
        <v>36678</v>
      </c>
      <c s="13" r="BB17">
        <v>205</v>
      </c>
      <c t="s" s="13" r="BC17">
        <v>2149</v>
      </c>
      <c s="107" r="BE17">
        <v>16</v>
      </c>
      <c t="s" s="68" r="BF17">
        <v>2150</v>
      </c>
      <c t="s" s="68" r="BG17">
        <v>1865</v>
      </c>
      <c s="73" r="BH17">
        <v>41063</v>
      </c>
      <c s="102" r="BI17">
        <v>198</v>
      </c>
      <c t="s" s="13" r="BJ17">
        <v>1804</v>
      </c>
      <c s="41" r="BK17"/>
      <c s="107" r="BM17">
        <v>92</v>
      </c>
      <c t="s" s="68" r="BN17">
        <v>2151</v>
      </c>
      <c t="s" s="68" r="BO17">
        <v>1781</v>
      </c>
      <c s="73" r="BP17">
        <v>41064</v>
      </c>
      <c s="102" r="BQ17">
        <v>250</v>
      </c>
      <c t="s" s="13" r="BR17">
        <v>1790</v>
      </c>
      <c s="41" r="BS17"/>
      <c s="107" r="BU17">
        <v>43</v>
      </c>
      <c t="s" s="68" r="BV17">
        <v>2152</v>
      </c>
      <c t="s" s="68" r="BW17">
        <v>1811</v>
      </c>
      <c s="73" r="BX17">
        <v>41062</v>
      </c>
      <c s="115" r="BY17">
        <v>215</v>
      </c>
      <c t="s" s="13" r="BZ17">
        <v>1782</v>
      </c>
      <c t="s" s="41" r="CA17">
        <v>2111</v>
      </c>
      <c s="107" r="CC17">
        <v>73</v>
      </c>
      <c t="s" s="68" r="CD17">
        <v>2153</v>
      </c>
      <c t="s" s="68" r="CE17">
        <v>1793</v>
      </c>
      <c s="73" r="CF17">
        <v>41062</v>
      </c>
      <c s="115" r="CG17">
        <v>270</v>
      </c>
      <c t="s" s="13" r="CH17">
        <v>1786</v>
      </c>
      <c t="s" s="41" r="CI17">
        <v>2154</v>
      </c>
      <c s="107" r="CK17">
        <v>35</v>
      </c>
      <c t="s" s="68" r="CL17">
        <v>2155</v>
      </c>
      <c t="s" s="68" r="CM17">
        <v>1814</v>
      </c>
      <c s="73" r="CN17">
        <v>36678</v>
      </c>
      <c s="102" r="CO17">
        <v>180</v>
      </c>
      <c t="s" s="13" r="CP17">
        <v>2156</v>
      </c>
      <c t="s" s="41" r="CQ17">
        <v>2157</v>
      </c>
      <c s="107" r="CS17"/>
      <c s="68" r="CT17"/>
      <c s="68" r="CU17"/>
      <c s="73" r="CV17"/>
      <c s="102" r="CW17"/>
      <c s="13" r="CX17"/>
      <c s="41" r="CY17"/>
      <c s="107" r="DA17"/>
      <c s="68" r="DB17"/>
      <c s="68" r="DC17"/>
      <c s="73" r="DD17"/>
      <c s="102" r="DE17"/>
      <c s="13" r="DF17"/>
      <c s="41" r="DG17"/>
      <c s="107" r="DI17"/>
      <c s="68" r="DJ17"/>
      <c s="68" r="DK17"/>
      <c s="13" r="DL17"/>
      <c s="115" r="DM17"/>
      <c s="13" r="DN17"/>
      <c s="41" r="DO17"/>
      <c s="107" r="DQ17"/>
      <c s="68" r="DR17"/>
      <c s="68" r="DS17"/>
      <c s="73" r="DT17"/>
      <c s="86" r="DU17"/>
      <c s="13" r="DV17"/>
      <c s="13" r="DW17"/>
      <c s="107" r="DY17"/>
      <c s="68" r="DZ17"/>
      <c s="68" r="EA17"/>
      <c s="73" r="EB17"/>
      <c s="115" r="EC17"/>
      <c s="13" r="ED17"/>
      <c s="41" r="EE17"/>
      <c s="107" r="EG17"/>
      <c s="68" r="EH17"/>
      <c s="68" r="EI17"/>
      <c s="73" r="EJ17"/>
      <c s="115" r="EK17"/>
      <c s="13" r="EL17"/>
      <c s="41" r="EM17"/>
      <c s="107" r="EO17"/>
      <c s="68" r="EP17"/>
      <c s="68" r="EQ17"/>
      <c s="73" r="ER17"/>
      <c s="115" r="ES17"/>
      <c s="13" r="ET17"/>
      <c s="41" r="EU17"/>
      <c s="107" r="EW17"/>
      <c s="68" r="EX17"/>
      <c s="68" r="EY17"/>
      <c s="73" r="EZ17"/>
      <c s="115" r="FA17"/>
      <c s="13" r="FB17"/>
      <c s="41" r="FC17"/>
      <c s="107" r="FE17"/>
      <c s="68" r="FF17"/>
      <c s="68" r="FG17"/>
      <c s="73" r="FH17"/>
      <c s="102" r="FI17"/>
      <c s="13" r="FJ17"/>
      <c s="41" r="FK17"/>
      <c s="107" r="FM17"/>
      <c s="68" r="FN17"/>
      <c s="13" r="FO17"/>
      <c s="73" r="FP17"/>
      <c s="102" r="FQ17"/>
      <c s="115" r="FR17"/>
      <c s="41" r="FS17"/>
    </row>
    <row r="18">
      <c s="9" r="A18">
        <v>50</v>
      </c>
      <c t="s" s="61" r="B18">
        <v>2158</v>
      </c>
      <c t="s" s="45" r="C18">
        <v>1781</v>
      </c>
      <c s="81" r="D18">
        <v>41062</v>
      </c>
      <c s="56" r="E18">
        <v>270</v>
      </c>
      <c t="s" s="66" r="F18">
        <v>1786</v>
      </c>
      <c t="s" s="43" r="G18">
        <v>2159</v>
      </c>
      <c s="9" r="I18">
        <v>36</v>
      </c>
      <c t="s" s="61" r="J18">
        <v>2160</v>
      </c>
      <c t="s" s="61" r="K18">
        <v>1820</v>
      </c>
      <c s="81" r="L18">
        <v>41062</v>
      </c>
      <c s="56" r="M18">
        <v>190</v>
      </c>
      <c t="s" s="81" r="N18">
        <v>1786</v>
      </c>
      <c t="s" s="81" r="O18">
        <v>2161</v>
      </c>
      <c s="9" r="Q18">
        <v>24</v>
      </c>
      <c t="s" s="61" r="R18">
        <v>2162</v>
      </c>
      <c t="s" s="45" r="S18">
        <v>1953</v>
      </c>
      <c t="s" s="81" r="T18">
        <v>1881</v>
      </c>
      <c s="56" r="U18">
        <v>41040</v>
      </c>
      <c s="66" r="V18">
        <v>200</v>
      </c>
      <c t="s" s="43" r="W18">
        <v>2163</v>
      </c>
      <c s="9" r="Y18">
        <v>95</v>
      </c>
      <c t="s" s="61" r="Z18">
        <v>2164</v>
      </c>
      <c t="s" s="61" r="AA18">
        <v>1874</v>
      </c>
      <c s="81" r="AB18">
        <v>41040</v>
      </c>
      <c s="66" r="AC18">
        <v>220</v>
      </c>
      <c t="s" s="45" r="AD18">
        <v>1856</v>
      </c>
      <c t="s" s="9" r="AO18">
        <v>2165</v>
      </c>
      <c t="s" s="61" r="AP18">
        <v>2166</v>
      </c>
      <c t="s" s="61" r="AQ18">
        <v>1797</v>
      </c>
      <c t="s" s="81" r="AR18">
        <v>1958</v>
      </c>
      <c s="56" r="AS18">
        <v>230</v>
      </c>
      <c t="s" s="45" r="AT18">
        <v>1799</v>
      </c>
      <c s="9" r="AW18">
        <v>29</v>
      </c>
      <c t="s" s="61" r="AX18">
        <v>2167</v>
      </c>
      <c t="s" s="61" r="AY18">
        <v>1785</v>
      </c>
      <c t="s" s="81" r="AZ18">
        <v>1786</v>
      </c>
      <c s="19" r="BA18">
        <v>41062</v>
      </c>
      <c s="45" r="BB18">
        <v>190</v>
      </c>
      <c t="s" s="45" r="BC18">
        <v>2168</v>
      </c>
      <c s="9" r="BE18">
        <v>17</v>
      </c>
      <c t="s" s="61" r="BF18">
        <v>2169</v>
      </c>
      <c t="s" s="61" r="BG18">
        <v>1865</v>
      </c>
      <c s="81" r="BH18">
        <v>41062</v>
      </c>
      <c s="56" r="BI18">
        <v>243</v>
      </c>
      <c t="s" s="45" r="BJ18">
        <v>1790</v>
      </c>
      <c s="9" r="BM18">
        <v>34</v>
      </c>
      <c t="s" s="61" r="BN18">
        <v>2170</v>
      </c>
      <c t="s" s="61" r="BO18">
        <v>1803</v>
      </c>
      <c s="81" r="BP18">
        <v>36678</v>
      </c>
      <c s="56" r="BQ18">
        <v>230</v>
      </c>
      <c t="s" s="45" r="BR18">
        <v>1836</v>
      </c>
      <c s="9" r="BU18">
        <v>2</v>
      </c>
      <c t="s" s="61" r="BV18">
        <v>2171</v>
      </c>
      <c t="s" s="61" r="BW18">
        <v>1835</v>
      </c>
      <c s="81" r="BX18">
        <v>41063</v>
      </c>
      <c s="66" r="BY18">
        <v>205</v>
      </c>
      <c t="s" s="45" r="BZ18">
        <v>1782</v>
      </c>
      <c t="s" s="43" r="CA18">
        <v>2172</v>
      </c>
      <c s="9" r="CC18">
        <v>64</v>
      </c>
      <c t="s" s="61" r="CD18">
        <v>2173</v>
      </c>
      <c t="s" s="61" r="CE18">
        <v>1793</v>
      </c>
      <c s="81" r="CF18">
        <v>41061</v>
      </c>
      <c s="66" r="CG18">
        <v>257</v>
      </c>
      <c t="s" s="45" r="CH18">
        <v>2174</v>
      </c>
      <c t="s" s="43" r="CI18">
        <v>2175</v>
      </c>
      <c s="9" r="CK18">
        <v>99</v>
      </c>
      <c t="s" s="61" r="CL18">
        <v>2176</v>
      </c>
      <c t="s" s="61" r="CM18">
        <v>1781</v>
      </c>
      <c s="81" r="CN18">
        <v>41063</v>
      </c>
      <c s="56" r="CO18">
        <v>245</v>
      </c>
      <c t="s" s="45" r="CP18">
        <v>1871</v>
      </c>
      <c t="s" s="43" r="CQ18">
        <v>2177</v>
      </c>
    </row>
    <row r="19">
      <c s="107" r="A19">
        <v>13</v>
      </c>
      <c t="s" s="68" r="B19">
        <v>2178</v>
      </c>
      <c t="s" s="13" r="C19">
        <v>1835</v>
      </c>
      <c s="73" r="D19">
        <v>41061</v>
      </c>
      <c s="102" r="E19">
        <v>205</v>
      </c>
      <c t="s" s="115" r="F19">
        <v>1856</v>
      </c>
      <c t="s" s="41" r="G19">
        <v>2179</v>
      </c>
      <c s="107" r="I19">
        <v>10</v>
      </c>
      <c t="s" s="68" r="J19">
        <v>2180</v>
      </c>
      <c t="s" s="68" r="K19">
        <v>2106</v>
      </c>
      <c s="73" r="L19">
        <v>41064</v>
      </c>
      <c s="102" r="M19">
        <v>245</v>
      </c>
      <c t="s" s="73" r="N19">
        <v>1925</v>
      </c>
      <c t="s" s="73" r="O19">
        <v>2181</v>
      </c>
      <c s="107" r="Q19">
        <v>74</v>
      </c>
      <c t="s" s="68" r="R19">
        <v>2182</v>
      </c>
      <c t="s" s="13" r="S19">
        <v>1880</v>
      </c>
      <c t="s" s="73" r="T19">
        <v>1881</v>
      </c>
      <c s="102" r="U19">
        <v>41063</v>
      </c>
      <c s="115" r="V19">
        <v>275</v>
      </c>
      <c t="s" s="41" r="W19">
        <v>2183</v>
      </c>
      <c s="107" r="Y19">
        <v>86</v>
      </c>
      <c t="s" s="68" r="Z19">
        <v>2184</v>
      </c>
      <c t="s" s="68" r="AA19">
        <v>1835</v>
      </c>
      <c s="73" r="AB19">
        <v>41064</v>
      </c>
      <c s="115" r="AC19">
        <v>187</v>
      </c>
      <c t="s" s="13" r="AD19">
        <v>1782</v>
      </c>
      <c s="41" r="AE19"/>
      <c s="107" r="AG19"/>
      <c s="68" r="AH19"/>
      <c s="68" r="AI19"/>
      <c s="73" r="AJ19"/>
      <c s="102" r="AK19"/>
      <c s="73" r="AL19"/>
      <c s="41" r="AM19"/>
      <c t="s" s="107" r="AO19">
        <v>2185</v>
      </c>
      <c t="s" s="68" r="AP19">
        <v>2186</v>
      </c>
      <c t="s" s="68" r="AQ19">
        <v>1797</v>
      </c>
      <c t="s" s="73" r="AR19">
        <v>2187</v>
      </c>
      <c s="102" r="AS19">
        <v>298</v>
      </c>
      <c t="s" s="13" r="AT19">
        <v>1859</v>
      </c>
      <c s="41" r="AU19"/>
      <c s="107" r="AW19">
        <v>47</v>
      </c>
      <c t="s" s="68" r="AX19">
        <v>2188</v>
      </c>
      <c t="s" s="68" r="AY19">
        <v>1849</v>
      </c>
      <c t="s" s="73" r="AZ19">
        <v>1786</v>
      </c>
      <c s="86" r="BA19">
        <v>41062</v>
      </c>
      <c s="13" r="BB19">
        <v>215</v>
      </c>
      <c t="s" s="13" r="BC19">
        <v>2189</v>
      </c>
      <c s="107" r="BE19">
        <v>18</v>
      </c>
      <c t="s" s="68" r="BF19">
        <v>2190</v>
      </c>
      <c t="s" s="68" r="BG19">
        <v>1814</v>
      </c>
      <c s="73" r="BH19">
        <v>36678</v>
      </c>
      <c s="102" r="BI19">
        <v>193</v>
      </c>
      <c t="s" s="13" r="BJ19">
        <v>1790</v>
      </c>
      <c s="41" r="BK19"/>
      <c s="107" r="BM19">
        <v>1</v>
      </c>
      <c t="s" s="68" r="BN19">
        <v>2191</v>
      </c>
      <c t="s" s="68" r="BO19">
        <v>1835</v>
      </c>
      <c s="73" r="BP19">
        <v>41061</v>
      </c>
      <c s="102" r="BQ19">
        <v>205</v>
      </c>
      <c t="s" s="13" r="BR19">
        <v>1824</v>
      </c>
      <c s="41" r="BS19"/>
      <c s="107" r="BU19">
        <v>39</v>
      </c>
      <c t="s" s="68" r="BV19">
        <v>2192</v>
      </c>
      <c t="s" s="68" r="BW19">
        <v>1814</v>
      </c>
      <c s="73" r="BX19">
        <v>41039</v>
      </c>
      <c s="115" r="BY19">
        <v>165</v>
      </c>
      <c t="s" s="13" r="BZ19">
        <v>1896</v>
      </c>
      <c t="s" s="41" r="CA19">
        <v>2193</v>
      </c>
      <c s="107" r="CC19">
        <v>32</v>
      </c>
      <c t="s" s="68" r="CD19">
        <v>2194</v>
      </c>
      <c t="s" s="68" r="CE19">
        <v>1803</v>
      </c>
      <c s="73" r="CF19">
        <v>41039</v>
      </c>
      <c s="115" r="CG19">
        <v>198</v>
      </c>
      <c t="s" s="13" r="CH19">
        <v>1782</v>
      </c>
      <c t="s" s="41" r="CI19">
        <v>2195</v>
      </c>
      <c s="107" r="CK19">
        <v>2</v>
      </c>
      <c t="s" s="68" r="CL19">
        <v>2196</v>
      </c>
      <c t="s" s="68" r="CM19">
        <v>1781</v>
      </c>
      <c s="73" r="CN19">
        <v>41065</v>
      </c>
      <c s="102" r="CO19">
        <v>235</v>
      </c>
      <c t="s" s="13" r="CP19">
        <v>2197</v>
      </c>
      <c t="s" s="41" r="CQ19">
        <v>2198</v>
      </c>
      <c s="107" r="CS19"/>
      <c s="68" r="CT19"/>
      <c s="68" r="CU19"/>
      <c s="73" r="CV19"/>
      <c s="102" r="CW19"/>
      <c s="13" r="CX19"/>
      <c s="41" r="CY19"/>
      <c s="107" r="DA19"/>
      <c s="68" r="DB19"/>
      <c s="68" r="DC19"/>
      <c s="73" r="DD19"/>
      <c s="102" r="DE19"/>
      <c s="13" r="DF19"/>
      <c s="41" r="DG19"/>
      <c s="107" r="DI19"/>
      <c s="68" r="DJ19"/>
      <c s="68" r="DK19"/>
      <c s="13" r="DL19"/>
      <c s="115" r="DM19"/>
      <c s="13" r="DN19"/>
      <c s="41" r="DO19"/>
      <c s="107" r="DQ19"/>
      <c s="68" r="DR19"/>
      <c s="68" r="DS19"/>
      <c s="73" r="DT19"/>
      <c s="86" r="DU19"/>
      <c s="13" r="DV19"/>
      <c s="13" r="DW19"/>
      <c s="107" r="DY19"/>
      <c s="68" r="DZ19"/>
      <c s="68" r="EA19"/>
      <c s="73" r="EB19"/>
      <c s="115" r="EC19"/>
      <c s="13" r="ED19"/>
      <c s="41" r="EE19"/>
      <c s="107" r="EG19"/>
      <c s="68" r="EH19"/>
      <c s="68" r="EI19"/>
      <c s="73" r="EJ19"/>
      <c s="115" r="EK19"/>
      <c s="13" r="EL19"/>
      <c s="41" r="EM19"/>
      <c s="107" r="EO19"/>
      <c s="68" r="EP19"/>
      <c s="68" r="EQ19"/>
      <c s="73" r="ER19"/>
      <c s="115" r="ES19"/>
      <c s="13" r="ET19"/>
      <c s="41" r="EU19"/>
      <c s="107" r="EW19"/>
      <c s="68" r="EX19"/>
      <c s="68" r="EY19"/>
      <c s="73" r="EZ19"/>
      <c s="115" r="FA19"/>
      <c s="13" r="FB19"/>
      <c s="41" r="FC19"/>
      <c s="107" r="FE19"/>
      <c s="68" r="FF19"/>
      <c s="68" r="FG19"/>
      <c s="73" r="FH19"/>
      <c s="102" r="FI19"/>
      <c s="13" r="FJ19"/>
      <c s="41" r="FK19"/>
      <c s="107" r="FM19"/>
      <c s="68" r="FN19"/>
      <c s="13" r="FO19"/>
      <c s="73" r="FP19"/>
      <c s="102" r="FQ19"/>
      <c s="115" r="FR19"/>
      <c s="41" r="FS19"/>
    </row>
    <row r="20">
      <c s="9" r="A20">
        <v>14</v>
      </c>
      <c t="s" s="61" r="B20">
        <v>2199</v>
      </c>
      <c t="s" s="45" r="C20">
        <v>1865</v>
      </c>
      <c s="81" r="D20">
        <v>36678</v>
      </c>
      <c s="56" r="E20">
        <v>195</v>
      </c>
      <c t="s" s="66" r="F20">
        <v>1782</v>
      </c>
      <c t="s" s="43" r="G20">
        <v>2200</v>
      </c>
      <c s="9" r="I20">
        <v>73</v>
      </c>
      <c t="s" s="61" r="J20">
        <v>2201</v>
      </c>
      <c t="s" s="61" r="K20">
        <v>1797</v>
      </c>
      <c s="81" r="L20">
        <v>41064</v>
      </c>
      <c s="56" r="M20">
        <v>290</v>
      </c>
      <c t="s" s="81" r="N20">
        <v>1782</v>
      </c>
      <c t="s" s="81" r="O20">
        <v>2202</v>
      </c>
      <c s="9" r="Q20">
        <v>36</v>
      </c>
      <c t="s" s="61" r="R20">
        <v>2203</v>
      </c>
      <c t="s" s="45" r="S20">
        <v>1823</v>
      </c>
      <c t="s" s="81" r="T20">
        <v>1824</v>
      </c>
      <c s="56" r="U20">
        <v>36678</v>
      </c>
      <c s="66" r="V20">
        <v>195</v>
      </c>
      <c t="s" s="43" r="W20">
        <v>2204</v>
      </c>
      <c s="9" r="Y20">
        <v>72</v>
      </c>
      <c t="s" s="61" r="Z20">
        <v>2205</v>
      </c>
      <c t="s" s="61" r="AA20">
        <v>1793</v>
      </c>
      <c s="81" r="AB20">
        <v>41063</v>
      </c>
      <c s="66" r="AC20">
        <v>321</v>
      </c>
      <c t="s" s="45" r="AD20">
        <v>1794</v>
      </c>
      <c t="s" s="9" r="AO20">
        <v>2206</v>
      </c>
      <c t="s" s="61" r="AP20">
        <v>2207</v>
      </c>
      <c t="s" s="61" r="AQ20">
        <v>1785</v>
      </c>
      <c t="s" s="81" r="AR20">
        <v>2003</v>
      </c>
      <c s="56" r="AS20">
        <v>195</v>
      </c>
      <c t="s" s="45" r="AT20">
        <v>1912</v>
      </c>
      <c s="9" r="AW20">
        <v>71</v>
      </c>
      <c t="s" s="61" r="AX20">
        <v>2208</v>
      </c>
      <c t="s" s="61" r="AY20">
        <v>1797</v>
      </c>
      <c t="s" s="81" r="AZ20">
        <v>1786</v>
      </c>
      <c s="19" r="BA20">
        <v>41064</v>
      </c>
      <c s="45" r="BB20">
        <v>255</v>
      </c>
      <c t="s" s="45" r="BC20">
        <v>2209</v>
      </c>
      <c s="9" r="BE20">
        <v>19</v>
      </c>
      <c t="s" s="61" r="BF20">
        <v>2210</v>
      </c>
      <c t="s" s="61" r="BG20">
        <v>1865</v>
      </c>
      <c s="81" r="BH20">
        <v>41062</v>
      </c>
      <c s="56" r="BI20">
        <v>230</v>
      </c>
      <c t="s" s="45" r="BJ20">
        <v>1984</v>
      </c>
      <c s="9" r="BM20">
        <v>11</v>
      </c>
      <c t="s" s="61" r="BN20">
        <v>2211</v>
      </c>
      <c t="s" s="61" r="BO20">
        <v>1865</v>
      </c>
      <c s="81" r="BP20">
        <v>41062</v>
      </c>
      <c s="56" r="BQ20">
        <v>200</v>
      </c>
      <c t="s" s="45" r="BR20">
        <v>1881</v>
      </c>
      <c s="9" r="BU20">
        <v>9</v>
      </c>
      <c t="s" s="61" r="BV20">
        <v>2212</v>
      </c>
      <c t="s" s="61" r="BW20">
        <v>1865</v>
      </c>
      <c s="81" r="BX20">
        <v>41064</v>
      </c>
      <c s="66" r="BY20">
        <v>204</v>
      </c>
      <c t="s" s="45" r="BZ20">
        <v>1896</v>
      </c>
      <c t="s" s="43" r="CA20">
        <v>2213</v>
      </c>
      <c s="9" r="CC20">
        <v>23</v>
      </c>
      <c t="s" s="61" r="CD20">
        <v>2214</v>
      </c>
      <c t="s" s="61" r="CE20">
        <v>1814</v>
      </c>
      <c s="81" r="CF20">
        <v>41037</v>
      </c>
      <c s="66" r="CG20">
        <v>170</v>
      </c>
      <c t="s" s="45" r="CH20">
        <v>1782</v>
      </c>
      <c t="s" s="43" r="CI20">
        <v>2215</v>
      </c>
      <c s="9" r="CK20">
        <v>61</v>
      </c>
      <c t="s" s="61" r="CL20">
        <v>2216</v>
      </c>
      <c t="s" s="61" r="CM20">
        <v>1793</v>
      </c>
      <c s="81" r="CN20">
        <v>41063</v>
      </c>
      <c s="56" r="CO20">
        <v>310</v>
      </c>
      <c t="s" s="45" r="CP20">
        <v>2197</v>
      </c>
      <c t="s" s="43" r="CQ20">
        <v>2217</v>
      </c>
    </row>
    <row r="21">
      <c s="107" r="A21">
        <v>94</v>
      </c>
      <c t="s" s="68" r="B21">
        <v>2218</v>
      </c>
      <c t="s" s="13" r="C21">
        <v>1811</v>
      </c>
      <c s="73" r="D21">
        <v>41063</v>
      </c>
      <c s="102" r="E21">
        <v>200</v>
      </c>
      <c t="s" s="115" r="F21">
        <v>1786</v>
      </c>
      <c t="s" s="41" r="G21">
        <v>2219</v>
      </c>
      <c s="107" r="I21">
        <v>93</v>
      </c>
      <c t="s" s="68" r="J21">
        <v>2220</v>
      </c>
      <c t="s" s="68" r="K21">
        <v>1877</v>
      </c>
      <c s="73" r="L21">
        <v>36678</v>
      </c>
      <c s="102" r="M21">
        <v>280</v>
      </c>
      <c t="s" s="73" r="N21">
        <v>1856</v>
      </c>
      <c t="s" s="73" r="O21">
        <v>2221</v>
      </c>
      <c s="107" r="Q21">
        <v>92</v>
      </c>
      <c t="s" s="68" r="R21">
        <v>2222</v>
      </c>
      <c t="s" s="13" r="S21">
        <v>2223</v>
      </c>
      <c t="s" s="73" r="T21">
        <v>1881</v>
      </c>
      <c s="102" r="U21">
        <v>41064</v>
      </c>
      <c s="115" r="V21">
        <v>235</v>
      </c>
      <c t="s" s="41" r="W21">
        <v>2224</v>
      </c>
      <c s="107" r="Y21">
        <v>63</v>
      </c>
      <c t="s" s="68" r="Z21">
        <v>2225</v>
      </c>
      <c t="s" s="68" r="AA21">
        <v>1781</v>
      </c>
      <c s="73" r="AB21">
        <v>41061</v>
      </c>
      <c s="115" r="AC21">
        <v>292</v>
      </c>
      <c t="s" s="13" r="AD21">
        <v>1794</v>
      </c>
      <c s="41" r="AE21"/>
      <c s="107" r="AG21"/>
      <c s="68" r="AH21"/>
      <c s="68" r="AI21"/>
      <c s="73" r="AJ21"/>
      <c s="102" r="AK21"/>
      <c s="73" r="AL21"/>
      <c s="41" r="AM21"/>
      <c t="s" s="107" r="AO21">
        <v>2226</v>
      </c>
      <c t="s" s="68" r="AP21">
        <v>2227</v>
      </c>
      <c t="s" s="68" r="AQ21">
        <v>1797</v>
      </c>
      <c t="s" s="73" r="AR21">
        <v>2003</v>
      </c>
      <c s="102" r="AS21">
        <v>270</v>
      </c>
      <c t="s" s="13" r="AT21">
        <v>1912</v>
      </c>
      <c s="41" r="AU21"/>
      <c s="107" r="AW21">
        <v>3</v>
      </c>
      <c t="s" s="68" r="AX21">
        <v>2228</v>
      </c>
      <c t="s" s="68" r="AY21">
        <v>1820</v>
      </c>
      <c t="s" s="73" r="AZ21">
        <v>1856</v>
      </c>
      <c s="86" r="BA21">
        <v>41040</v>
      </c>
      <c s="13" r="BB21">
        <v>175</v>
      </c>
      <c t="s" s="13" r="BC21">
        <v>2229</v>
      </c>
      <c s="107" r="BE21">
        <v>20</v>
      </c>
      <c t="s" s="68" r="BF21">
        <v>2230</v>
      </c>
      <c t="s" s="68" r="BG21">
        <v>1814</v>
      </c>
      <c s="73" r="BH21">
        <v>41040</v>
      </c>
      <c s="102" r="BI21">
        <v>185</v>
      </c>
      <c t="s" s="13" r="BJ21">
        <v>1881</v>
      </c>
      <c s="41" r="BK21"/>
      <c s="107" r="BM21">
        <v>57</v>
      </c>
      <c t="s" s="68" r="BN21">
        <v>2231</v>
      </c>
      <c t="s" s="68" r="BO21">
        <v>1793</v>
      </c>
      <c s="73" r="BP21">
        <v>41062</v>
      </c>
      <c s="102" r="BQ21">
        <v>300</v>
      </c>
      <c t="s" s="13" r="BR21">
        <v>1790</v>
      </c>
      <c s="41" r="BS21"/>
      <c s="107" r="BU21">
        <v>66</v>
      </c>
      <c t="s" s="68" r="BV21">
        <v>2232</v>
      </c>
      <c t="s" s="68" r="BW21">
        <v>1781</v>
      </c>
      <c s="73" r="BX21">
        <v>41062</v>
      </c>
      <c s="115" r="BY21">
        <v>300</v>
      </c>
      <c t="s" s="13" r="BZ21">
        <v>1786</v>
      </c>
      <c t="s" s="41" r="CA21">
        <v>1964</v>
      </c>
      <c s="107" r="CC21">
        <v>91</v>
      </c>
      <c t="s" s="68" r="CD21">
        <v>2233</v>
      </c>
      <c t="s" s="68" r="CE21">
        <v>1781</v>
      </c>
      <c s="73" r="CF21">
        <v>41064</v>
      </c>
      <c s="115" r="CG21">
        <v>235</v>
      </c>
      <c t="s" s="13" r="CH21">
        <v>1896</v>
      </c>
      <c t="s" s="41" r="CI21">
        <v>1869</v>
      </c>
      <c s="107" r="CK21">
        <v>1</v>
      </c>
      <c t="s" s="68" r="CL21">
        <v>2234</v>
      </c>
      <c t="s" s="68" r="CM21">
        <v>1814</v>
      </c>
      <c s="73" r="CN21">
        <v>41063</v>
      </c>
      <c s="102" r="CO21">
        <v>203</v>
      </c>
      <c t="s" s="13" r="CP21">
        <v>2235</v>
      </c>
      <c t="s" s="41" r="CQ21">
        <v>2236</v>
      </c>
      <c s="107" r="CS21"/>
      <c s="68" r="CT21"/>
      <c s="68" r="CU21"/>
      <c s="73" r="CV21"/>
      <c s="102" r="CW21"/>
      <c s="13" r="CX21"/>
      <c s="41" r="CY21"/>
      <c s="107" r="DA21"/>
      <c s="68" r="DB21"/>
      <c s="68" r="DC21"/>
      <c s="73" r="DD21"/>
      <c s="102" r="DE21"/>
      <c s="13" r="DF21"/>
      <c s="41" r="DG21"/>
      <c s="107" r="DI21"/>
      <c s="68" r="DJ21"/>
      <c s="68" r="DK21"/>
      <c s="13" r="DL21"/>
      <c s="115" r="DM21"/>
      <c s="13" r="DN21"/>
      <c s="41" r="DO21"/>
      <c s="107" r="DQ21"/>
      <c s="68" r="DR21"/>
      <c s="68" r="DS21"/>
      <c s="73" r="DT21"/>
      <c s="86" r="DU21"/>
      <c s="13" r="DV21"/>
      <c s="13" r="DW21"/>
      <c s="107" r="DY21"/>
      <c s="68" r="DZ21"/>
      <c s="68" r="EA21"/>
      <c s="73" r="EB21"/>
      <c s="115" r="EC21"/>
      <c s="13" r="ED21"/>
      <c s="41" r="EE21"/>
      <c s="107" r="EG21"/>
      <c s="68" r="EH21"/>
      <c s="68" r="EI21"/>
      <c s="73" r="EJ21"/>
      <c s="115" r="EK21"/>
      <c s="13" r="EL21"/>
      <c s="41" r="EM21"/>
      <c s="107" r="EO21"/>
      <c s="68" r="EP21"/>
      <c s="68" r="EQ21"/>
      <c s="73" r="ER21"/>
      <c s="115" r="ES21"/>
      <c s="13" r="ET21"/>
      <c s="41" r="EU21"/>
      <c s="107" r="EW21"/>
      <c s="68" r="EX21"/>
      <c s="68" r="EY21"/>
      <c s="73" r="EZ21"/>
      <c s="115" r="FA21"/>
      <c s="13" r="FB21"/>
      <c s="41" r="FC21"/>
      <c s="107" r="FE21"/>
      <c s="68" r="FF21"/>
      <c s="68" r="FG21"/>
      <c s="73" r="FH21"/>
      <c s="102" r="FI21"/>
      <c s="13" r="FJ21"/>
      <c s="41" r="FK21"/>
      <c s="107" r="FM21"/>
      <c s="68" r="FN21"/>
      <c s="13" r="FO21"/>
      <c s="73" r="FP21"/>
      <c s="102" r="FQ21"/>
      <c s="115" r="FR21"/>
      <c s="41" r="FS21"/>
    </row>
    <row r="22">
      <c s="9" r="A22">
        <v>23</v>
      </c>
      <c t="s" s="61" r="B22">
        <v>2237</v>
      </c>
      <c t="s" s="45" r="C22">
        <v>1835</v>
      </c>
      <c s="81" r="D22">
        <v>41039</v>
      </c>
      <c s="56" r="E22">
        <v>175</v>
      </c>
      <c t="s" s="66" r="F22">
        <v>1786</v>
      </c>
      <c t="s" s="43" r="G22">
        <v>2238</v>
      </c>
      <c s="9" r="I22">
        <v>46</v>
      </c>
      <c t="s" s="61" r="J22">
        <v>2239</v>
      </c>
      <c t="s" s="61" r="K22">
        <v>1820</v>
      </c>
      <c s="81" r="L22">
        <v>41062</v>
      </c>
      <c s="56" r="M22">
        <v>190</v>
      </c>
      <c t="s" s="81" r="N22">
        <v>1856</v>
      </c>
      <c t="s" s="81" r="O22">
        <v>2240</v>
      </c>
      <c s="9" r="Q22">
        <v>25</v>
      </c>
      <c t="s" s="61" r="R22">
        <v>2241</v>
      </c>
      <c t="s" s="45" r="S22">
        <v>1823</v>
      </c>
      <c t="s" s="81" r="T22">
        <v>1881</v>
      </c>
      <c s="56" r="U22">
        <v>41061</v>
      </c>
      <c s="66" r="V22">
        <v>175</v>
      </c>
      <c t="s" s="43" r="W22">
        <v>2242</v>
      </c>
      <c s="9" r="Y22">
        <v>5</v>
      </c>
      <c t="s" s="61" r="Z22">
        <v>2243</v>
      </c>
      <c t="s" s="61" r="AA22">
        <v>1865</v>
      </c>
      <c s="81" r="AB22">
        <v>36678</v>
      </c>
      <c s="66" r="AC22">
        <v>190</v>
      </c>
      <c t="s" s="45" r="AD22">
        <v>1856</v>
      </c>
      <c t="s" s="9" r="AO22">
        <v>2244</v>
      </c>
      <c t="s" s="61" r="AP22">
        <v>2245</v>
      </c>
      <c t="s" s="61" r="AQ22">
        <v>2060</v>
      </c>
      <c t="s" s="81" r="AR22">
        <v>1798</v>
      </c>
      <c s="56" r="AS22">
        <v>200</v>
      </c>
      <c t="s" s="45" r="AT22">
        <v>1912</v>
      </c>
      <c s="9" r="AW22">
        <v>17</v>
      </c>
      <c t="s" s="61" r="AX22">
        <v>2246</v>
      </c>
      <c t="s" s="61" r="AY22">
        <v>1785</v>
      </c>
      <c t="s" s="81" r="AZ22">
        <v>1782</v>
      </c>
      <c s="19" r="BA22">
        <v>41062</v>
      </c>
      <c s="45" r="BB22">
        <v>180</v>
      </c>
      <c t="s" s="45" r="BC22">
        <v>2247</v>
      </c>
      <c s="9" r="BE22">
        <v>21</v>
      </c>
      <c t="s" s="61" r="BF22">
        <v>2248</v>
      </c>
      <c t="s" s="61" r="BG22">
        <v>1803</v>
      </c>
      <c s="81" r="BH22">
        <v>41035</v>
      </c>
      <c s="56" r="BI22">
        <v>170</v>
      </c>
      <c t="s" s="45" r="BJ22">
        <v>2090</v>
      </c>
      <c s="9" r="BM22">
        <v>96</v>
      </c>
      <c t="s" s="61" r="BN22">
        <v>2249</v>
      </c>
      <c t="s" s="61" r="BO22">
        <v>1884</v>
      </c>
      <c s="81" r="BP22">
        <v>41068</v>
      </c>
      <c s="56" r="BQ22">
        <v>240</v>
      </c>
      <c t="s" s="45" r="BR22">
        <v>1881</v>
      </c>
      <c s="9" r="BU22">
        <v>97</v>
      </c>
      <c t="s" s="61" r="BV22">
        <v>2250</v>
      </c>
      <c t="s" s="61" r="BW22">
        <v>1781</v>
      </c>
      <c s="81" r="BX22">
        <v>41039</v>
      </c>
      <c s="66" r="BY22">
        <v>265</v>
      </c>
      <c t="s" s="45" r="BZ22">
        <v>1856</v>
      </c>
      <c t="s" s="43" r="CA22">
        <v>2251</v>
      </c>
      <c s="9" r="CC22">
        <v>8</v>
      </c>
      <c t="s" s="61" r="CD22">
        <v>2252</v>
      </c>
      <c t="s" s="61" r="CE22">
        <v>2011</v>
      </c>
      <c s="81" r="CF22">
        <v>36678</v>
      </c>
      <c s="66" r="CG22">
        <v>170</v>
      </c>
      <c t="s" s="45" r="CH22">
        <v>1896</v>
      </c>
      <c t="s" s="43" r="CI22">
        <v>1919</v>
      </c>
      <c s="9" r="CK22">
        <v>75</v>
      </c>
      <c t="s" s="61" r="CL22">
        <v>2253</v>
      </c>
      <c t="s" s="61" r="CM22">
        <v>1793</v>
      </c>
      <c s="81" r="CN22">
        <v>41063</v>
      </c>
      <c s="56" r="CO22">
        <v>300</v>
      </c>
      <c t="s" s="45" r="CP22">
        <v>2254</v>
      </c>
      <c t="s" s="43" r="CQ22">
        <v>2255</v>
      </c>
    </row>
    <row r="23">
      <c s="107" r="A23">
        <v>9</v>
      </c>
      <c t="s" s="68" r="B23">
        <v>2256</v>
      </c>
      <c t="s" s="13" r="C23">
        <v>1814</v>
      </c>
      <c s="73" r="D23">
        <v>41062</v>
      </c>
      <c s="102" r="E23">
        <v>195</v>
      </c>
      <c t="s" s="115" r="F23">
        <v>1782</v>
      </c>
      <c t="s" s="41" r="G23">
        <v>2257</v>
      </c>
      <c s="107" r="I23">
        <v>58</v>
      </c>
      <c t="s" s="68" r="J23">
        <v>2258</v>
      </c>
      <c t="s" s="68" r="K23">
        <v>1797</v>
      </c>
      <c s="73" r="L23">
        <v>41064</v>
      </c>
      <c s="102" r="M23">
        <v>270</v>
      </c>
      <c t="s" s="73" r="N23">
        <v>1786</v>
      </c>
      <c t="s" s="73" r="O23">
        <v>2259</v>
      </c>
      <c s="107" r="Q23">
        <v>84</v>
      </c>
      <c t="s" s="68" r="R23">
        <v>2260</v>
      </c>
      <c t="s" s="13" r="S23">
        <v>1927</v>
      </c>
      <c t="s" s="73" r="T23">
        <v>1881</v>
      </c>
      <c s="102" r="U23">
        <v>41039</v>
      </c>
      <c s="115" r="V23">
        <v>175</v>
      </c>
      <c t="s" s="41" r="W23">
        <v>2261</v>
      </c>
      <c s="107" r="Y23">
        <v>49</v>
      </c>
      <c t="s" s="68" r="Z23">
        <v>2262</v>
      </c>
      <c t="s" s="68" r="AA23">
        <v>1811</v>
      </c>
      <c s="73" r="AB23">
        <v>41061</v>
      </c>
      <c s="115" r="AC23">
        <v>212</v>
      </c>
      <c t="s" s="13" r="AD23">
        <v>1786</v>
      </c>
      <c s="41" r="AE23"/>
      <c s="107" r="AG23"/>
      <c s="68" r="AH23"/>
      <c s="68" r="AI23"/>
      <c s="73" r="AJ23"/>
      <c s="102" r="AK23"/>
      <c s="73" r="AL23"/>
      <c s="41" r="AM23"/>
      <c t="s" s="107" r="AO23">
        <v>2263</v>
      </c>
      <c t="s" s="68" r="AP23">
        <v>2264</v>
      </c>
      <c t="s" s="68" r="AQ23">
        <v>1797</v>
      </c>
      <c t="s" s="73" r="AR23">
        <v>2187</v>
      </c>
      <c s="102" r="AS23">
        <v>285</v>
      </c>
      <c t="s" s="13" r="AT23">
        <v>1799</v>
      </c>
      <c s="41" r="AU23"/>
      <c s="107" r="AW23">
        <v>18</v>
      </c>
      <c t="s" s="68" r="AX23">
        <v>2265</v>
      </c>
      <c t="s" s="68" r="AY23">
        <v>2060</v>
      </c>
      <c t="s" s="73" r="AZ23">
        <v>1786</v>
      </c>
      <c s="86" r="BA23">
        <v>41063</v>
      </c>
      <c s="13" r="BB23">
        <v>190</v>
      </c>
      <c t="s" s="13" r="BC23">
        <v>2266</v>
      </c>
      <c s="107" r="BE23">
        <v>22</v>
      </c>
      <c t="s" s="68" r="BF23">
        <v>2267</v>
      </c>
      <c t="s" s="68" r="BG23">
        <v>1814</v>
      </c>
      <c s="73" r="BH23">
        <v>41038</v>
      </c>
      <c s="102" r="BI23">
        <v>178</v>
      </c>
      <c t="s" s="13" r="BJ23">
        <v>1804</v>
      </c>
      <c s="41" r="BK23"/>
      <c s="107" r="BM23">
        <v>86</v>
      </c>
      <c t="s" s="68" r="BN23">
        <v>2268</v>
      </c>
      <c t="s" s="68" r="BO23">
        <v>1835</v>
      </c>
      <c s="73" r="BP23">
        <v>36678</v>
      </c>
      <c s="102" r="BQ23">
        <v>195</v>
      </c>
      <c t="s" s="13" r="BR23">
        <v>1881</v>
      </c>
      <c s="41" r="BS23"/>
      <c s="107" r="BU23">
        <v>3</v>
      </c>
      <c t="s" s="68" r="BV23">
        <v>2269</v>
      </c>
      <c t="s" s="68" r="BW23">
        <v>1835</v>
      </c>
      <c s="73" r="BX23">
        <v>41040</v>
      </c>
      <c s="115" r="BY23">
        <v>200</v>
      </c>
      <c t="s" s="13" r="BZ23">
        <v>1794</v>
      </c>
      <c t="s" s="41" r="CA23">
        <v>2111</v>
      </c>
      <c s="107" r="CC23">
        <v>98</v>
      </c>
      <c t="s" s="68" r="CD23">
        <v>2270</v>
      </c>
      <c t="s" s="68" r="CE23">
        <v>1781</v>
      </c>
      <c s="73" r="CF23">
        <v>41063</v>
      </c>
      <c s="115" r="CG23">
        <v>250</v>
      </c>
      <c t="s" s="13" r="CH23">
        <v>1856</v>
      </c>
      <c t="s" s="41" r="CI23">
        <v>2271</v>
      </c>
      <c s="107" r="CK23">
        <v>93</v>
      </c>
      <c t="s" s="68" r="CL23">
        <v>2272</v>
      </c>
      <c t="s" s="68" r="CM23">
        <v>1806</v>
      </c>
      <c s="73" r="CN23">
        <v>41062</v>
      </c>
      <c s="102" r="CO23">
        <v>245</v>
      </c>
      <c t="s" s="13" r="CP23">
        <v>1815</v>
      </c>
      <c t="s" s="41" r="CQ23">
        <v>2273</v>
      </c>
      <c s="107" r="CS23"/>
      <c s="68" r="CT23"/>
      <c s="68" r="CU23"/>
      <c s="73" r="CV23"/>
      <c s="102" r="CW23"/>
      <c s="13" r="CX23"/>
      <c s="41" r="CY23"/>
      <c s="107" r="DA23"/>
      <c s="68" r="DB23"/>
      <c s="68" r="DC23"/>
      <c s="73" r="DD23"/>
      <c s="102" r="DE23"/>
      <c s="13" r="DF23"/>
      <c s="41" r="DG23"/>
      <c s="107" r="DI23"/>
      <c s="68" r="DJ23"/>
      <c s="68" r="DK23"/>
      <c s="13" r="DL23"/>
      <c s="115" r="DM23"/>
      <c s="13" r="DN23"/>
      <c s="41" r="DO23"/>
      <c s="107" r="DQ23"/>
      <c s="68" r="DR23"/>
      <c s="68" r="DS23"/>
      <c s="73" r="DT23"/>
      <c s="86" r="DU23"/>
      <c s="13" r="DV23"/>
      <c s="13" r="DW23"/>
      <c s="107" r="DY23"/>
      <c s="68" r="DZ23"/>
      <c s="68" r="EA23"/>
      <c s="73" r="EB23"/>
      <c s="115" r="EC23"/>
      <c s="13" r="ED23"/>
      <c s="41" r="EE23"/>
      <c s="107" r="EG23"/>
      <c s="68" r="EH23"/>
      <c s="68" r="EI23"/>
      <c s="73" r="EJ23"/>
      <c s="115" r="EK23"/>
      <c s="13" r="EL23"/>
      <c s="41" r="EM23"/>
      <c s="107" r="EO23"/>
      <c s="68" r="EP23"/>
      <c s="68" r="EQ23"/>
      <c s="73" r="ER23"/>
      <c s="115" r="ES23"/>
      <c s="13" r="ET23"/>
      <c s="41" r="EU23"/>
      <c s="107" r="EW23"/>
      <c s="68" r="EX23"/>
      <c s="68" r="EY23"/>
      <c s="73" r="EZ23"/>
      <c s="115" r="FA23"/>
      <c s="13" r="FB23"/>
      <c s="41" r="FC23"/>
      <c s="107" r="FE23"/>
      <c s="68" r="FF23"/>
      <c s="68" r="FG23"/>
      <c s="73" r="FH23"/>
      <c s="102" r="FI23"/>
      <c s="13" r="FJ23"/>
      <c s="41" r="FK23"/>
      <c s="107" r="FM23"/>
      <c s="68" r="FN23"/>
      <c s="13" r="FO23"/>
      <c s="73" r="FP23"/>
      <c s="102" r="FQ23"/>
      <c s="115" r="FR23"/>
      <c s="41" r="FS23"/>
    </row>
    <row r="24">
      <c s="9" r="A24">
        <v>43</v>
      </c>
      <c t="s" s="61" r="B24">
        <v>2274</v>
      </c>
      <c t="s" s="45" r="C24">
        <v>2275</v>
      </c>
      <c s="81" r="D24">
        <v>41061</v>
      </c>
      <c s="56" r="E24">
        <v>220</v>
      </c>
      <c t="s" s="66" r="F24">
        <v>1856</v>
      </c>
      <c t="s" s="43" r="G24">
        <v>2276</v>
      </c>
      <c s="9" r="I24">
        <v>82</v>
      </c>
      <c t="s" s="61" r="J24">
        <v>2277</v>
      </c>
      <c t="s" s="61" r="K24">
        <v>1785</v>
      </c>
      <c s="81" r="L24">
        <v>41062</v>
      </c>
      <c s="56" r="M24">
        <v>180</v>
      </c>
      <c t="s" s="81" r="N24">
        <v>1786</v>
      </c>
      <c t="s" s="81" r="O24">
        <v>2278</v>
      </c>
      <c s="9" r="Q24">
        <v>17</v>
      </c>
      <c t="s" s="61" r="R24">
        <v>2279</v>
      </c>
      <c t="s" s="45" r="S24">
        <v>1823</v>
      </c>
      <c t="s" s="81" r="T24">
        <v>1790</v>
      </c>
      <c s="56" r="U24">
        <v>41040</v>
      </c>
      <c s="66" r="V24">
        <v>185</v>
      </c>
      <c t="s" s="43" r="W24">
        <v>2280</v>
      </c>
      <c s="9" r="Y24">
        <v>21</v>
      </c>
      <c t="s" s="61" r="Z24">
        <v>2281</v>
      </c>
      <c t="s" s="61" r="AA24">
        <v>1814</v>
      </c>
      <c s="81" r="AB24">
        <v>41063</v>
      </c>
      <c s="66" r="AC24">
        <v>197</v>
      </c>
      <c t="s" s="45" r="AD24">
        <v>1782</v>
      </c>
      <c t="s" s="9" r="AO24">
        <v>2282</v>
      </c>
      <c t="s" s="61" r="AP24">
        <v>2283</v>
      </c>
      <c t="s" s="61" r="AQ24">
        <v>2284</v>
      </c>
      <c t="s" s="81" r="AR24">
        <v>1911</v>
      </c>
      <c s="56" r="AS24">
        <v>198</v>
      </c>
      <c t="s" s="45" r="AT24">
        <v>1912</v>
      </c>
      <c s="9" r="AW24">
        <v>97</v>
      </c>
      <c t="s" s="61" r="AX24">
        <v>2285</v>
      </c>
      <c t="s" s="61" r="AY24">
        <v>1877</v>
      </c>
      <c t="s" s="81" r="AZ24">
        <v>2286</v>
      </c>
      <c s="19" r="BA24">
        <v>41063</v>
      </c>
      <c s="45" r="BB24">
        <v>250</v>
      </c>
      <c t="s" s="45" r="BC24">
        <v>2287</v>
      </c>
      <c s="9" r="BE24">
        <v>23</v>
      </c>
      <c t="s" s="61" r="BF24">
        <v>2288</v>
      </c>
      <c t="s" s="61" r="BG24">
        <v>1803</v>
      </c>
      <c s="81" r="BH24">
        <v>41039</v>
      </c>
      <c s="56" r="BI24">
        <v>190</v>
      </c>
      <c t="s" s="45" r="BJ24">
        <v>2048</v>
      </c>
      <c s="9" r="BM24">
        <v>76</v>
      </c>
      <c t="s" s="61" r="BN24">
        <v>2289</v>
      </c>
      <c t="s" s="61" r="BO24">
        <v>1793</v>
      </c>
      <c s="81" r="BP24">
        <v>41062</v>
      </c>
      <c s="56" r="BQ24">
        <v>285</v>
      </c>
      <c t="s" s="45" r="BR24">
        <v>1836</v>
      </c>
      <c s="9" r="BU24">
        <v>15</v>
      </c>
      <c t="s" s="61" r="BV24">
        <v>2290</v>
      </c>
      <c t="s" s="61" r="BW24">
        <v>1811</v>
      </c>
      <c s="81" r="BX24">
        <v>41061</v>
      </c>
      <c s="66" r="BY24">
        <v>205</v>
      </c>
      <c t="s" s="45" r="BZ24">
        <v>1782</v>
      </c>
      <c t="s" s="43" r="CA24">
        <v>1867</v>
      </c>
      <c s="9" r="CC24">
        <v>82</v>
      </c>
      <c t="s" s="61" r="CD24">
        <v>2291</v>
      </c>
      <c t="s" s="61" r="CE24">
        <v>1835</v>
      </c>
      <c s="81" r="CF24">
        <v>41062</v>
      </c>
      <c s="66" r="CG24">
        <v>200</v>
      </c>
      <c t="s" s="45" r="CH24">
        <v>1786</v>
      </c>
      <c t="s" s="43" r="CI24">
        <v>2292</v>
      </c>
      <c s="9" r="CK24">
        <v>85</v>
      </c>
      <c t="s" s="61" r="CL24">
        <v>2293</v>
      </c>
      <c t="s" s="61" r="CM24">
        <v>1781</v>
      </c>
      <c s="81" r="CN24">
        <v>41063</v>
      </c>
      <c s="56" r="CO24">
        <v>315</v>
      </c>
      <c t="s" s="45" r="CP24">
        <v>2137</v>
      </c>
      <c t="s" s="43" r="CQ24">
        <v>2294</v>
      </c>
    </row>
    <row r="25">
      <c s="107" r="A25">
        <v>6</v>
      </c>
      <c t="s" s="68" r="B25">
        <v>2295</v>
      </c>
      <c t="s" s="13" r="C25">
        <v>1814</v>
      </c>
      <c s="73" r="D25">
        <v>41062</v>
      </c>
      <c s="102" r="E25">
        <v>200</v>
      </c>
      <c t="s" s="115" r="F25">
        <v>1856</v>
      </c>
      <c t="s" s="41" r="G25">
        <v>2296</v>
      </c>
      <c s="107" r="I25">
        <v>41</v>
      </c>
      <c t="s" s="68" r="J25">
        <v>2297</v>
      </c>
      <c t="s" s="68" r="K25">
        <v>2284</v>
      </c>
      <c s="73" r="L25">
        <v>41039</v>
      </c>
      <c s="102" r="M25">
        <v>250</v>
      </c>
      <c t="s" s="73" r="N25">
        <v>1782</v>
      </c>
      <c t="s" s="73" r="O25">
        <v>2298</v>
      </c>
      <c s="107" r="Q25">
        <v>8</v>
      </c>
      <c t="s" s="68" r="R25">
        <v>2299</v>
      </c>
      <c t="s" s="13" r="S25">
        <v>1927</v>
      </c>
      <c t="s" s="73" r="T25">
        <v>1836</v>
      </c>
      <c s="102" r="U25">
        <v>41061</v>
      </c>
      <c s="115" r="V25">
        <v>190</v>
      </c>
      <c t="s" s="41" r="W25">
        <v>2300</v>
      </c>
      <c s="107" r="Y25">
        <v>41</v>
      </c>
      <c t="s" s="68" r="Z25">
        <v>2301</v>
      </c>
      <c t="s" s="68" r="AA25">
        <v>1811</v>
      </c>
      <c s="73" r="AB25">
        <v>36678</v>
      </c>
      <c s="115" r="AC25">
        <v>224</v>
      </c>
      <c t="s" s="13" r="AD25">
        <v>1794</v>
      </c>
      <c s="41" r="AE25"/>
      <c s="107" r="AG25"/>
      <c s="68" r="AH25"/>
      <c s="68" r="AI25"/>
      <c s="73" r="AJ25"/>
      <c s="102" r="AK25"/>
      <c s="73" r="AL25"/>
      <c s="41" r="AM25"/>
      <c t="s" s="107" r="AO25">
        <v>2302</v>
      </c>
      <c t="s" s="68" r="AP25">
        <v>2303</v>
      </c>
      <c t="s" s="68" r="AQ25">
        <v>1785</v>
      </c>
      <c t="s" s="73" r="AR25">
        <v>2126</v>
      </c>
      <c s="102" r="AS25">
        <v>175</v>
      </c>
      <c t="s" s="13" r="AT25">
        <v>1799</v>
      </c>
      <c s="41" r="AU25"/>
      <c s="107" r="AW25">
        <v>32</v>
      </c>
      <c t="s" s="68" r="AX25">
        <v>2304</v>
      </c>
      <c t="s" s="68" r="AY25">
        <v>1820</v>
      </c>
      <c t="s" s="73" r="AZ25">
        <v>1782</v>
      </c>
      <c s="86" r="BA25">
        <v>41039</v>
      </c>
      <c s="13" r="BB25">
        <v>200</v>
      </c>
      <c t="s" s="13" r="BC25">
        <v>2305</v>
      </c>
      <c s="107" r="BE25">
        <v>24</v>
      </c>
      <c t="s" s="68" r="BF25">
        <v>2306</v>
      </c>
      <c t="s" s="68" r="BG25">
        <v>2089</v>
      </c>
      <c s="73" r="BH25">
        <v>41039</v>
      </c>
      <c s="102" r="BI25">
        <v>182</v>
      </c>
      <c t="s" s="13" r="BJ25">
        <v>1836</v>
      </c>
      <c s="41" r="BK25"/>
      <c s="107" r="BM25">
        <v>44</v>
      </c>
      <c t="s" s="68" r="BN25">
        <v>2307</v>
      </c>
      <c t="s" s="68" r="BO25">
        <v>1811</v>
      </c>
      <c s="73" r="BP25">
        <v>41061</v>
      </c>
      <c s="102" r="BQ25">
        <v>220</v>
      </c>
      <c t="s" s="13" r="BR25">
        <v>1836</v>
      </c>
      <c s="64" r="BS25"/>
      <c s="107" r="BU25">
        <v>77</v>
      </c>
      <c t="s" s="68" r="BV25">
        <v>2308</v>
      </c>
      <c t="s" s="68" r="BW25">
        <v>1793</v>
      </c>
      <c s="73" r="BX25">
        <v>41063</v>
      </c>
      <c s="115" r="BY25">
        <v>295</v>
      </c>
      <c t="s" s="13" r="BZ25">
        <v>1856</v>
      </c>
      <c t="s" s="41" r="CA25">
        <v>2309</v>
      </c>
      <c s="107" r="CC25">
        <v>83</v>
      </c>
      <c t="s" s="68" r="CD25">
        <v>2310</v>
      </c>
      <c t="s" s="68" r="CE25">
        <v>1838</v>
      </c>
      <c s="73" r="CF25">
        <v>41036</v>
      </c>
      <c s="115" r="CG25">
        <v>150</v>
      </c>
      <c t="s" s="13" r="CH25">
        <v>1786</v>
      </c>
      <c t="s" s="41" r="CI25">
        <v>2311</v>
      </c>
      <c s="107" r="CK25"/>
      <c t="s" s="68" r="CL25">
        <v>2312</v>
      </c>
      <c t="s" s="68" r="CM25">
        <v>1835</v>
      </c>
      <c s="73" r="CN25">
        <v>41062</v>
      </c>
      <c s="102" r="CO25">
        <v>185</v>
      </c>
      <c t="s" s="13" r="CP25">
        <v>1871</v>
      </c>
      <c t="s" s="41" r="CQ25">
        <v>2313</v>
      </c>
      <c s="107" r="CS25"/>
      <c s="68" r="CT25"/>
      <c s="68" r="CU25"/>
      <c s="73" r="CV25"/>
      <c s="102" r="CW25"/>
      <c s="13" r="CX25"/>
      <c s="41" r="CY25"/>
      <c s="107" r="DA25"/>
      <c s="68" r="DB25"/>
      <c s="68" r="DC25"/>
      <c s="73" r="DD25"/>
      <c s="102" r="DE25"/>
      <c s="13" r="DF25"/>
      <c s="41" r="DG25"/>
      <c s="107" r="DI25"/>
      <c s="68" r="DJ25"/>
      <c s="68" r="DK25"/>
      <c s="13" r="DL25"/>
      <c s="115" r="DM25"/>
      <c s="13" r="DN25"/>
      <c s="41" r="DO25"/>
      <c s="107" r="DQ25"/>
      <c s="68" r="DR25"/>
      <c s="68" r="DS25"/>
      <c s="73" r="DT25"/>
      <c s="86" r="DU25"/>
      <c s="13" r="DV25"/>
      <c s="13" r="DW25"/>
      <c s="107" r="DY25"/>
      <c s="68" r="DZ25"/>
      <c s="68" r="EA25"/>
      <c s="73" r="EB25"/>
      <c s="115" r="EC25"/>
      <c s="13" r="ED25"/>
      <c s="41" r="EE25"/>
      <c s="107" r="EG25"/>
      <c s="68" r="EH25"/>
      <c s="68" r="EI25"/>
      <c s="73" r="EJ25"/>
      <c s="115" r="EK25"/>
      <c s="13" r="EL25"/>
      <c s="41" r="EM25"/>
      <c s="107" r="EO25"/>
      <c s="68" r="EP25"/>
      <c s="68" r="EQ25"/>
      <c s="73" r="ER25"/>
      <c s="115" r="ES25"/>
      <c s="13" r="ET25"/>
      <c s="41" r="EU25"/>
      <c s="107" r="EW25"/>
      <c s="68" r="EX25"/>
      <c s="68" r="EY25"/>
      <c s="73" r="EZ25"/>
      <c s="115" r="FA25"/>
      <c s="13" r="FB25"/>
      <c s="41" r="FC25"/>
      <c s="107" r="FE25"/>
      <c s="68" r="FF25"/>
      <c s="68" r="FG25"/>
      <c s="73" r="FH25"/>
      <c s="102" r="FI25"/>
      <c s="13" r="FJ25"/>
      <c s="41" r="FK25"/>
      <c s="107" r="FM25"/>
      <c s="68" r="FN25"/>
      <c s="13" r="FO25"/>
      <c s="73" r="FP25"/>
      <c s="102" r="FQ25"/>
      <c s="115" r="FR25"/>
      <c s="41" r="FS25"/>
    </row>
    <row r="26">
      <c s="9" r="A26">
        <v>18</v>
      </c>
      <c t="s" s="61" r="B26">
        <v>2314</v>
      </c>
      <c t="s" s="45" r="C26">
        <v>1835</v>
      </c>
      <c s="81" r="D26">
        <v>41064</v>
      </c>
      <c s="56" r="E26">
        <v>205</v>
      </c>
      <c t="s" s="66" r="F26">
        <v>1794</v>
      </c>
      <c t="s" s="43" r="G26">
        <v>2315</v>
      </c>
      <c s="9" r="I26">
        <v>75</v>
      </c>
      <c t="s" s="61" r="J26">
        <v>2316</v>
      </c>
      <c t="s" s="61" r="K26">
        <v>1797</v>
      </c>
      <c s="81" r="L26">
        <v>41067</v>
      </c>
      <c s="56" r="M26">
        <v>320</v>
      </c>
      <c t="s" s="81" r="N26">
        <v>1925</v>
      </c>
      <c t="s" s="81" r="O26">
        <v>2317</v>
      </c>
      <c s="9" r="Q26">
        <v>21</v>
      </c>
      <c t="s" s="61" r="R26">
        <v>2318</v>
      </c>
      <c t="s" s="45" r="S26">
        <v>1906</v>
      </c>
      <c t="s" s="81" r="T26">
        <v>1790</v>
      </c>
      <c s="56" r="U26">
        <v>41040</v>
      </c>
      <c s="66" r="V26">
        <v>205</v>
      </c>
      <c t="s" s="43" r="W26">
        <v>2319</v>
      </c>
      <c s="9" r="Y26">
        <v>37</v>
      </c>
      <c t="s" s="61" r="Z26">
        <v>2320</v>
      </c>
      <c t="s" s="61" r="AA26">
        <v>1814</v>
      </c>
      <c s="81" r="AB26">
        <v>36678</v>
      </c>
      <c s="66" r="AC26">
        <v>195</v>
      </c>
      <c t="s" s="45" r="AD26">
        <v>1786</v>
      </c>
      <c t="s" s="9" r="AO26">
        <v>2321</v>
      </c>
      <c t="s" s="61" r="AP26">
        <v>2322</v>
      </c>
      <c t="s" s="61" r="AQ26">
        <v>2106</v>
      </c>
      <c t="s" s="81" r="AR26">
        <v>2187</v>
      </c>
      <c s="56" r="AS26">
        <v>247</v>
      </c>
      <c t="s" s="45" r="AT26">
        <v>1934</v>
      </c>
      <c s="9" r="AW26">
        <v>79</v>
      </c>
      <c t="s" s="61" r="AX26">
        <v>2323</v>
      </c>
      <c t="s" s="61" r="AY26">
        <v>1797</v>
      </c>
      <c t="s" s="81" r="AZ26">
        <v>1786</v>
      </c>
      <c s="19" r="BA26">
        <v>41063</v>
      </c>
      <c s="45" r="BB26">
        <v>280</v>
      </c>
      <c t="s" s="45" r="BC26">
        <v>2324</v>
      </c>
      <c s="9" r="BE26">
        <v>25</v>
      </c>
      <c t="s" s="61" r="BF26">
        <v>2325</v>
      </c>
      <c t="s" s="61" r="BG26">
        <v>1811</v>
      </c>
      <c s="81" r="BH26">
        <v>41040</v>
      </c>
      <c s="56" r="BI26">
        <v>204</v>
      </c>
      <c t="s" s="45" r="BJ26">
        <v>1836</v>
      </c>
      <c s="9" r="BM26">
        <v>31</v>
      </c>
      <c t="s" s="61" r="BN26">
        <v>2326</v>
      </c>
      <c t="s" s="61" r="BO26">
        <v>1803</v>
      </c>
      <c s="81" r="BP26">
        <v>41040</v>
      </c>
      <c s="56" r="BQ26">
        <v>208</v>
      </c>
      <c t="s" s="45" r="BR26">
        <v>1836</v>
      </c>
      <c s="9" r="BU26">
        <v>27</v>
      </c>
      <c t="s" s="61" r="BV26">
        <v>2327</v>
      </c>
      <c t="s" s="61" r="BW26">
        <v>1814</v>
      </c>
      <c s="81" r="BX26">
        <v>41039</v>
      </c>
      <c s="66" r="BY26">
        <v>180</v>
      </c>
      <c t="s" s="45" r="BZ26">
        <v>1856</v>
      </c>
      <c t="s" s="43" r="CA26">
        <v>2328</v>
      </c>
      <c s="9" r="CC26">
        <v>54</v>
      </c>
      <c t="s" s="61" r="CD26">
        <v>2329</v>
      </c>
      <c t="s" s="61" r="CE26">
        <v>1793</v>
      </c>
      <c s="81" r="CF26">
        <v>41062</v>
      </c>
      <c s="66" r="CG26">
        <v>301</v>
      </c>
      <c t="s" s="45" r="CH26">
        <v>1896</v>
      </c>
      <c t="s" s="43" r="CI26">
        <v>2330</v>
      </c>
      <c s="9" r="CK26">
        <v>86</v>
      </c>
      <c t="s" s="61" r="CL26">
        <v>2331</v>
      </c>
      <c t="s" s="61" r="CM26">
        <v>1835</v>
      </c>
      <c s="81" r="CN26">
        <v>41040</v>
      </c>
      <c s="56" r="CO26">
        <v>175</v>
      </c>
      <c t="s" s="45" r="CP26">
        <v>1815</v>
      </c>
      <c t="s" s="43" r="CQ26">
        <v>2332</v>
      </c>
    </row>
    <row r="27">
      <c s="107" r="A27">
        <v>2</v>
      </c>
      <c t="s" s="68" r="B27">
        <v>2333</v>
      </c>
      <c t="s" s="13" r="C27">
        <v>1814</v>
      </c>
      <c s="73" r="D27">
        <v>41038</v>
      </c>
      <c s="102" r="E27">
        <v>175</v>
      </c>
      <c t="s" s="115" r="F27">
        <v>1782</v>
      </c>
      <c t="s" s="41" r="G27">
        <v>2334</v>
      </c>
      <c s="107" r="I27">
        <v>15</v>
      </c>
      <c t="s" s="68" r="J27">
        <v>2335</v>
      </c>
      <c t="s" s="68" r="K27">
        <v>2336</v>
      </c>
      <c s="73" r="L27">
        <v>41039</v>
      </c>
      <c s="102" r="M27">
        <v>160</v>
      </c>
      <c t="s" s="73" r="N27">
        <v>1856</v>
      </c>
      <c t="s" s="73" r="O27">
        <v>2337</v>
      </c>
      <c s="107" r="Q27">
        <v>33</v>
      </c>
      <c t="s" s="68" r="R27">
        <v>2338</v>
      </c>
      <c t="s" s="13" r="S27">
        <v>2339</v>
      </c>
      <c t="s" s="73" r="T27">
        <v>1836</v>
      </c>
      <c s="102" r="U27">
        <v>41062</v>
      </c>
      <c s="115" r="V27">
        <v>235</v>
      </c>
      <c t="s" s="41" r="W27">
        <v>2340</v>
      </c>
      <c s="107" r="Y27">
        <v>30</v>
      </c>
      <c t="s" s="68" r="Z27">
        <v>2341</v>
      </c>
      <c t="s" s="68" r="AA27">
        <v>1803</v>
      </c>
      <c s="73" r="AB27">
        <v>41039</v>
      </c>
      <c s="115" r="AC27">
        <v>200</v>
      </c>
      <c t="s" s="13" r="AD27">
        <v>1856</v>
      </c>
      <c s="41" r="AE27"/>
      <c s="107" r="AG27"/>
      <c s="68" r="AH27"/>
      <c s="68" r="AI27"/>
      <c s="73" r="AJ27"/>
      <c s="102" r="AK27"/>
      <c s="73" r="AL27"/>
      <c s="41" r="AM27"/>
      <c t="s" s="107" r="AO27">
        <v>2342</v>
      </c>
      <c t="s" s="68" r="AP27">
        <v>2343</v>
      </c>
      <c t="s" s="68" r="AQ27">
        <v>1829</v>
      </c>
      <c t="s" s="73" r="AR27">
        <v>1911</v>
      </c>
      <c s="102" r="AS27">
        <v>180</v>
      </c>
      <c t="s" s="13" r="AT27">
        <v>1799</v>
      </c>
      <c s="41" r="AU27"/>
      <c t="s" s="107" r="AW27">
        <v>2344</v>
      </c>
      <c t="s" s="68" r="AX27">
        <v>2345</v>
      </c>
      <c t="s" s="68" r="AY27">
        <v>1820</v>
      </c>
      <c t="s" s="73" r="AZ27">
        <v>1856</v>
      </c>
      <c s="86" r="BA27">
        <v>36678</v>
      </c>
      <c s="13" r="BB27">
        <v>190</v>
      </c>
      <c t="s" s="13" r="BC27">
        <v>2346</v>
      </c>
      <c s="107" r="BE27">
        <v>26</v>
      </c>
      <c t="s" s="68" r="BF27">
        <v>2347</v>
      </c>
      <c t="s" s="68" r="BG27">
        <v>1814</v>
      </c>
      <c s="73" r="BH27">
        <v>41061</v>
      </c>
      <c s="102" r="BI27">
        <v>186</v>
      </c>
      <c t="s" s="13" r="BJ27">
        <v>1836</v>
      </c>
      <c s="41" r="BK27"/>
      <c s="107" r="BM27">
        <v>15</v>
      </c>
      <c t="s" s="68" r="BN27">
        <v>2348</v>
      </c>
      <c t="s" s="68" r="BO27">
        <v>1865</v>
      </c>
      <c s="73" r="BP27">
        <v>41062</v>
      </c>
      <c s="102" r="BQ27">
        <v>185</v>
      </c>
      <c t="s" s="13" r="BR27">
        <v>1790</v>
      </c>
      <c s="41" r="BS27"/>
      <c s="107" r="BU27">
        <v>88</v>
      </c>
      <c t="s" s="68" r="BV27">
        <v>2349</v>
      </c>
      <c t="s" s="68" r="BW27">
        <v>1884</v>
      </c>
      <c s="73" r="BX27">
        <v>41062</v>
      </c>
      <c s="115" r="BY27">
        <v>225</v>
      </c>
      <c t="s" s="13" r="BZ27">
        <v>1794</v>
      </c>
      <c t="s" s="41" r="CA27">
        <v>2350</v>
      </c>
      <c s="107" r="CC27">
        <v>66</v>
      </c>
      <c t="s" s="68" r="CD27">
        <v>2351</v>
      </c>
      <c t="s" s="68" r="CE27">
        <v>1987</v>
      </c>
      <c s="73" r="CF27">
        <v>41063</v>
      </c>
      <c s="115" r="CG27">
        <v>240</v>
      </c>
      <c t="s" s="13" r="CH27">
        <v>1786</v>
      </c>
      <c t="s" s="41" r="CI27">
        <v>2352</v>
      </c>
      <c s="107" r="CK27">
        <v>56</v>
      </c>
      <c t="s" s="68" r="CL27">
        <v>2353</v>
      </c>
      <c t="s" s="68" r="CM27">
        <v>1793</v>
      </c>
      <c s="73" r="CN27">
        <v>41063</v>
      </c>
      <c s="102" r="CO27">
        <v>275</v>
      </c>
      <c t="s" s="13" r="CP27">
        <v>2197</v>
      </c>
      <c t="s" s="41" r="CQ27">
        <v>2354</v>
      </c>
      <c s="107" r="CS27"/>
      <c s="68" r="CT27"/>
      <c s="68" r="CU27"/>
      <c s="73" r="CV27"/>
      <c s="102" r="CW27"/>
      <c s="13" r="CX27"/>
      <c s="41" r="CY27"/>
      <c s="107" r="DA27"/>
      <c s="68" r="DB27"/>
      <c s="68" r="DC27"/>
      <c s="73" r="DD27"/>
      <c s="102" r="DE27"/>
      <c s="13" r="DF27"/>
      <c s="41" r="DG27"/>
      <c s="107" r="DI27"/>
      <c s="68" r="DJ27"/>
      <c s="68" r="DK27"/>
      <c s="13" r="DL27"/>
      <c s="115" r="DM27"/>
      <c s="13" r="DN27"/>
      <c s="41" r="DO27"/>
      <c s="107" r="DQ27"/>
      <c s="68" r="DR27"/>
      <c s="68" r="DS27"/>
      <c s="73" r="DT27"/>
      <c s="86" r="DU27"/>
      <c s="13" r="DV27"/>
      <c s="13" r="DW27"/>
      <c s="107" r="DY27"/>
      <c s="68" r="DZ27"/>
      <c s="68" r="EA27"/>
      <c s="73" r="EB27"/>
      <c s="115" r="EC27"/>
      <c s="13" r="ED27"/>
      <c s="41" r="EE27"/>
      <c s="107" r="EG27"/>
      <c s="68" r="EH27"/>
      <c s="68" r="EI27"/>
      <c s="73" r="EJ27"/>
      <c s="115" r="EK27"/>
      <c s="13" r="EL27"/>
      <c s="41" r="EM27"/>
      <c s="107" r="EO27"/>
      <c s="68" r="EP27"/>
      <c s="68" r="EQ27"/>
      <c s="73" r="ER27"/>
      <c s="115" r="ES27"/>
      <c s="13" r="ET27"/>
      <c s="41" r="EU27"/>
      <c s="107" r="EW27"/>
      <c s="68" r="EX27"/>
      <c s="68" r="EY27"/>
      <c s="73" r="EZ27"/>
      <c s="115" r="FA27"/>
      <c s="13" r="FB27"/>
      <c s="41" r="FC27"/>
      <c s="107" r="FE27"/>
      <c s="68" r="FF27"/>
      <c s="68" r="FG27"/>
      <c s="73" r="FH27"/>
      <c s="102" r="FI27"/>
      <c s="13" r="FJ27"/>
      <c s="41" r="FK27"/>
      <c s="107" r="FM27"/>
      <c s="68" r="FN27"/>
      <c s="13" r="FO27"/>
      <c s="73" r="FP27"/>
      <c s="102" r="FQ27"/>
      <c s="115" r="FR27"/>
      <c s="41" r="FS27"/>
    </row>
    <row r="28">
      <c s="9" r="A28">
        <v>83</v>
      </c>
      <c t="s" s="61" r="B28">
        <v>2355</v>
      </c>
      <c t="s" s="45" r="C28">
        <v>1884</v>
      </c>
      <c s="81" r="D28">
        <v>41062</v>
      </c>
      <c s="56" r="E28">
        <v>220</v>
      </c>
      <c t="s" s="66" r="F28">
        <v>1782</v>
      </c>
      <c t="s" s="43" r="G28">
        <v>2356</v>
      </c>
      <c s="9" r="I28">
        <v>12</v>
      </c>
      <c t="s" s="61" r="J28">
        <v>2357</v>
      </c>
      <c t="s" s="61" r="K28">
        <v>2060</v>
      </c>
      <c s="81" r="L28">
        <v>41062</v>
      </c>
      <c s="56" r="M28">
        <v>215</v>
      </c>
      <c t="s" s="81" r="N28">
        <v>1996</v>
      </c>
      <c t="s" s="81" r="O28">
        <v>2358</v>
      </c>
      <c s="9" r="Q28">
        <v>25</v>
      </c>
      <c t="s" s="61" r="R28">
        <v>2359</v>
      </c>
      <c t="s" s="45" r="S28">
        <v>1927</v>
      </c>
      <c t="s" s="81" r="T28">
        <v>1790</v>
      </c>
      <c s="56" r="U28">
        <v>41040</v>
      </c>
      <c s="66" r="V28">
        <v>185</v>
      </c>
      <c t="s" s="43" r="W28">
        <v>2360</v>
      </c>
      <c s="9" r="Y28">
        <v>12</v>
      </c>
      <c t="s" s="61" r="Z28">
        <v>2361</v>
      </c>
      <c t="s" s="61" r="AA28">
        <v>1865</v>
      </c>
      <c s="81" r="AB28">
        <v>41063</v>
      </c>
      <c s="66" r="AC28">
        <v>205</v>
      </c>
      <c t="s" s="45" r="AD28">
        <v>1786</v>
      </c>
      <c t="s" s="9" r="AO28">
        <v>2362</v>
      </c>
      <c t="s" s="61" r="AP28">
        <v>2363</v>
      </c>
      <c t="s" s="61" r="AQ28">
        <v>2364</v>
      </c>
      <c t="s" s="81" r="AR28">
        <v>1933</v>
      </c>
      <c s="56" r="AS28">
        <v>167</v>
      </c>
      <c t="s" s="45" r="AT28">
        <v>1859</v>
      </c>
      <c s="9" r="AW28">
        <v>38</v>
      </c>
      <c t="s" s="61" r="AX28">
        <v>2365</v>
      </c>
      <c t="s" s="61" r="AY28">
        <v>2364</v>
      </c>
      <c t="s" s="81" r="AZ28">
        <v>1786</v>
      </c>
      <c s="19" r="BA28">
        <v>41038</v>
      </c>
      <c s="45" r="BB28">
        <v>165</v>
      </c>
      <c t="s" s="45" r="BC28">
        <v>2366</v>
      </c>
      <c s="9" r="BE28">
        <v>27</v>
      </c>
      <c t="s" s="61" r="BF28">
        <v>2367</v>
      </c>
      <c t="s" s="61" r="BG28">
        <v>1814</v>
      </c>
      <c s="81" r="BH28">
        <v>36678</v>
      </c>
      <c s="56" r="BI28">
        <v>190</v>
      </c>
      <c t="s" s="45" r="BJ28">
        <v>1836</v>
      </c>
      <c s="9" r="BM28">
        <v>10</v>
      </c>
      <c t="s" s="61" r="BN28">
        <v>2368</v>
      </c>
      <c t="s" s="61" r="BO28">
        <v>1874</v>
      </c>
      <c s="81" r="BP28">
        <v>41063</v>
      </c>
      <c s="56" r="BQ28">
        <v>240</v>
      </c>
      <c t="s" s="45" r="BR28">
        <v>1836</v>
      </c>
      <c s="9" r="BU28">
        <v>42</v>
      </c>
      <c t="s" s="61" r="BV28">
        <v>2369</v>
      </c>
      <c t="s" s="61" r="BW28">
        <v>1814</v>
      </c>
      <c s="81" r="BX28">
        <v>36678</v>
      </c>
      <c s="66" r="BY28">
        <v>170</v>
      </c>
      <c t="s" s="45" r="BZ28">
        <v>1856</v>
      </c>
      <c t="s" s="43" r="CA28">
        <v>2370</v>
      </c>
      <c s="9" r="CC28">
        <v>2</v>
      </c>
      <c t="s" s="61" r="CD28">
        <v>2371</v>
      </c>
      <c t="s" s="61" r="CE28">
        <v>1838</v>
      </c>
      <c s="81" r="CF28">
        <v>41040</v>
      </c>
      <c s="66" r="CG28">
        <v>177</v>
      </c>
      <c t="s" s="45" r="CH28">
        <v>1794</v>
      </c>
      <c t="s" s="43" r="CI28">
        <v>2372</v>
      </c>
      <c t="s" s="61" r="CL28">
        <v>2373</v>
      </c>
      <c t="s" s="61" r="CM28">
        <v>1835</v>
      </c>
      <c s="81" r="CN28">
        <v>41063</v>
      </c>
      <c s="56" r="CO28">
        <v>180</v>
      </c>
      <c t="s" s="45" r="CP28">
        <v>2374</v>
      </c>
      <c t="s" s="43" r="CQ28">
        <v>2375</v>
      </c>
    </row>
    <row r="29">
      <c s="107" r="A29">
        <v>26</v>
      </c>
      <c t="s" s="68" r="B29">
        <v>2376</v>
      </c>
      <c t="s" s="13" r="C29">
        <v>1814</v>
      </c>
      <c s="73" r="D29">
        <v>41040</v>
      </c>
      <c s="102" r="E29">
        <v>170</v>
      </c>
      <c t="s" s="115" r="F29">
        <v>1786</v>
      </c>
      <c t="s" s="41" r="G29">
        <v>2377</v>
      </c>
      <c s="107" r="I29">
        <v>49</v>
      </c>
      <c t="s" s="68" r="J29">
        <v>2378</v>
      </c>
      <c t="s" s="68" r="K29">
        <v>2284</v>
      </c>
      <c s="73" r="L29">
        <v>36678</v>
      </c>
      <c s="102" r="M29">
        <v>260</v>
      </c>
      <c t="s" s="73" r="N29">
        <v>1925</v>
      </c>
      <c t="s" s="73" r="O29">
        <v>1821</v>
      </c>
      <c s="107" r="Q29">
        <v>11</v>
      </c>
      <c t="s" s="68" r="R29">
        <v>2379</v>
      </c>
      <c t="s" s="13" r="S29">
        <v>2063</v>
      </c>
      <c t="s" s="73" r="T29">
        <v>1881</v>
      </c>
      <c s="102" r="U29">
        <v>41061</v>
      </c>
      <c s="115" r="V29">
        <v>190</v>
      </c>
      <c t="s" s="41" r="W29">
        <v>2380</v>
      </c>
      <c s="107" r="Y29">
        <v>4</v>
      </c>
      <c t="s" s="68" r="Z29">
        <v>2381</v>
      </c>
      <c t="s" s="68" r="AA29">
        <v>1814</v>
      </c>
      <c s="73" r="AB29">
        <v>41040</v>
      </c>
      <c s="115" r="AC29">
        <v>190</v>
      </c>
      <c t="s" s="13" r="AD29">
        <v>1786</v>
      </c>
      <c s="41" r="AE29"/>
      <c s="107" r="AG29"/>
      <c s="68" r="AH29"/>
      <c s="68" r="AI29"/>
      <c s="73" r="AJ29"/>
      <c s="102" r="AK29"/>
      <c s="73" r="AL29"/>
      <c s="41" r="AM29"/>
      <c t="s" s="107" r="AO29">
        <v>2382</v>
      </c>
      <c t="s" s="68" r="AP29">
        <v>2383</v>
      </c>
      <c t="s" s="68" r="AQ29">
        <v>1820</v>
      </c>
      <c t="s" s="73" r="AR29">
        <v>1958</v>
      </c>
      <c s="102" r="AS29">
        <v>181</v>
      </c>
      <c t="s" s="13" r="AT29">
        <v>1912</v>
      </c>
      <c s="41" r="AU29"/>
      <c s="107" r="AW29">
        <v>39</v>
      </c>
      <c t="s" s="68" r="AX29">
        <v>2384</v>
      </c>
      <c t="s" s="68" r="AY29">
        <v>1820</v>
      </c>
      <c t="s" s="73" r="AZ29">
        <v>1856</v>
      </c>
      <c s="1" r="BA29">
        <v>36678</v>
      </c>
      <c s="13" r="BB29">
        <v>195</v>
      </c>
      <c t="s" s="13" r="BC29">
        <v>2385</v>
      </c>
      <c s="107" r="BE29">
        <v>28</v>
      </c>
      <c t="s" s="68" r="BF29">
        <v>2386</v>
      </c>
      <c t="s" s="68" r="BG29">
        <v>1814</v>
      </c>
      <c s="73" r="BH29">
        <v>41039</v>
      </c>
      <c s="102" r="BI29">
        <v>175</v>
      </c>
      <c t="s" s="13" r="BJ29">
        <v>1984</v>
      </c>
      <c s="41" r="BK29"/>
      <c s="107" r="BM29">
        <v>89</v>
      </c>
      <c t="s" s="68" r="BN29">
        <v>2387</v>
      </c>
      <c t="s" s="68" r="BO29">
        <v>1835</v>
      </c>
      <c s="73" r="BP29">
        <v>41040</v>
      </c>
      <c s="102" r="BQ29">
        <v>205</v>
      </c>
      <c t="s" s="13" r="BR29">
        <v>1790</v>
      </c>
      <c s="41" r="BS29"/>
      <c s="107" r="BU29">
        <v>98</v>
      </c>
      <c t="s" s="68" r="BV29">
        <v>2388</v>
      </c>
      <c t="s" s="68" r="BW29">
        <v>2053</v>
      </c>
      <c s="73" r="BX29">
        <v>36678</v>
      </c>
      <c s="115" r="BY29">
        <v>180</v>
      </c>
      <c t="s" s="13" r="BZ29">
        <v>1782</v>
      </c>
      <c t="s" s="41" r="CA29">
        <v>2389</v>
      </c>
      <c s="107" r="CC29">
        <v>96</v>
      </c>
      <c t="s" s="68" r="CD29">
        <v>2390</v>
      </c>
      <c t="s" s="68" r="CE29">
        <v>1781</v>
      </c>
      <c s="73" r="CF29">
        <v>41063</v>
      </c>
      <c s="115" r="CG29">
        <v>267</v>
      </c>
      <c t="s" s="13" r="CH29">
        <v>1896</v>
      </c>
      <c t="s" s="41" r="CI29">
        <v>2391</v>
      </c>
      <c s="107" r="CK29">
        <v>66</v>
      </c>
      <c t="s" s="68" r="CL29">
        <v>2392</v>
      </c>
      <c t="s" s="68" r="CM29">
        <v>1793</v>
      </c>
      <c s="73" r="CN29">
        <v>41063</v>
      </c>
      <c s="102" r="CO29">
        <v>290</v>
      </c>
      <c t="s" s="13" r="CP29">
        <v>1815</v>
      </c>
      <c t="s" s="41" r="CQ29">
        <v>2393</v>
      </c>
      <c s="107" r="CS29"/>
      <c s="68" r="CT29"/>
      <c s="68" r="CU29"/>
      <c s="73" r="CV29"/>
      <c s="102" r="CW29"/>
      <c s="13" r="CX29"/>
      <c s="41" r="CY29"/>
      <c s="107" r="DA29"/>
      <c s="68" r="DB29"/>
      <c s="68" r="DC29"/>
      <c s="73" r="DD29"/>
      <c s="102" r="DE29"/>
      <c s="13" r="DF29"/>
      <c s="41" r="DG29"/>
      <c s="107" r="DI29"/>
      <c s="68" r="DJ29"/>
      <c s="68" r="DK29"/>
      <c s="13" r="DL29"/>
      <c s="115" r="DM29"/>
      <c s="13" r="DN29"/>
      <c s="41" r="DO29"/>
      <c s="107" r="DQ29"/>
      <c s="68" r="DR29"/>
      <c s="68" r="DS29"/>
      <c s="73" r="DT29"/>
      <c s="1" r="DU29"/>
      <c s="13" r="DV29"/>
      <c s="13" r="DW29"/>
      <c s="107" r="DY29"/>
      <c s="68" r="DZ29"/>
      <c s="68" r="EA29"/>
      <c s="73" r="EB29"/>
      <c s="115" r="EC29"/>
      <c s="13" r="ED29"/>
      <c s="41" r="EE29"/>
      <c s="107" r="EG29"/>
      <c s="68" r="EH29"/>
      <c s="68" r="EI29"/>
      <c s="73" r="EJ29"/>
      <c s="115" r="EK29"/>
      <c s="13" r="EL29"/>
      <c s="41" r="EM29"/>
      <c s="107" r="EO29"/>
      <c s="68" r="EP29"/>
      <c s="68" r="EQ29"/>
      <c s="73" r="ER29"/>
      <c s="115" r="ES29"/>
      <c s="13" r="ET29"/>
      <c s="41" r="EU29"/>
      <c s="107" r="EW29"/>
      <c s="68" r="EX29"/>
      <c s="68" r="EY29"/>
      <c s="73" r="EZ29"/>
      <c s="115" r="FA29"/>
      <c s="13" r="FB29"/>
      <c s="41" r="FC29"/>
      <c s="107" r="FE29"/>
      <c s="68" r="FF29"/>
      <c s="68" r="FG29"/>
      <c s="73" r="FH29"/>
      <c s="102" r="FI29"/>
      <c s="13" r="FJ29"/>
      <c s="41" r="FK29"/>
      <c s="107" r="FM29"/>
      <c s="68" r="FN29"/>
      <c s="13" r="FO29"/>
      <c s="73" r="FP29"/>
      <c s="102" r="FQ29"/>
      <c s="115" r="FR29"/>
      <c s="41" r="FS29"/>
    </row>
    <row r="30">
      <c s="9" r="A30">
        <v>48</v>
      </c>
      <c t="s" s="61" r="B30">
        <v>2394</v>
      </c>
      <c t="s" s="45" r="C30">
        <v>2395</v>
      </c>
      <c s="81" r="D30">
        <v>41061</v>
      </c>
      <c s="56" r="E30">
        <v>220</v>
      </c>
      <c t="s" s="66" r="F30">
        <v>1856</v>
      </c>
      <c t="s" s="43" r="G30">
        <v>2396</v>
      </c>
      <c s="9" r="I30">
        <v>22</v>
      </c>
      <c t="s" s="61" r="J30">
        <v>2397</v>
      </c>
      <c t="s" s="61" r="K30">
        <v>1820</v>
      </c>
      <c s="81" r="L30">
        <v>41061</v>
      </c>
      <c s="56" r="M30">
        <v>180</v>
      </c>
      <c t="s" s="81" r="N30">
        <v>1996</v>
      </c>
      <c t="s" s="81" r="O30">
        <v>2398</v>
      </c>
      <c s="9" r="Q30">
        <v>98</v>
      </c>
      <c t="s" s="61" r="R30">
        <v>2399</v>
      </c>
      <c t="s" s="45" r="S30">
        <v>2040</v>
      </c>
      <c t="s" s="81" r="T30">
        <v>1836</v>
      </c>
      <c s="56" r="U30">
        <v>36678</v>
      </c>
      <c s="66" r="V30">
        <v>175</v>
      </c>
      <c t="s" s="43" r="W30">
        <v>2400</v>
      </c>
      <c s="9" r="Y30">
        <v>9</v>
      </c>
      <c t="s" s="61" r="Z30">
        <v>2401</v>
      </c>
      <c t="s" s="61" r="AA30">
        <v>1835</v>
      </c>
      <c s="81" r="AB30">
        <v>41064</v>
      </c>
      <c s="66" r="AC30">
        <v>190</v>
      </c>
      <c t="s" s="45" r="AD30">
        <v>1856</v>
      </c>
      <c t="s" s="9" r="AO30">
        <v>2402</v>
      </c>
      <c t="s" s="61" r="AP30">
        <v>2403</v>
      </c>
      <c t="s" s="61" r="AQ30">
        <v>1797</v>
      </c>
      <c t="s" s="81" r="AR30">
        <v>2003</v>
      </c>
      <c s="56" r="AS30">
        <v>275</v>
      </c>
      <c t="s" s="45" r="AT30">
        <v>1912</v>
      </c>
      <c s="9" r="AW30">
        <v>13</v>
      </c>
      <c t="s" s="61" r="AX30">
        <v>2404</v>
      </c>
      <c t="s" s="61" r="AY30">
        <v>2405</v>
      </c>
      <c t="s" s="81" r="AZ30">
        <v>1794</v>
      </c>
      <c s="19" r="BA30">
        <v>41061</v>
      </c>
      <c s="45" r="BB30">
        <v>245</v>
      </c>
      <c t="s" s="45" r="BC30">
        <v>2406</v>
      </c>
      <c s="9" r="BE30">
        <v>29</v>
      </c>
      <c t="s" s="61" r="BF30">
        <v>2407</v>
      </c>
      <c t="s" s="61" r="BG30">
        <v>2408</v>
      </c>
      <c s="81" r="BH30">
        <v>41037</v>
      </c>
      <c s="56" r="BI30">
        <v>190</v>
      </c>
      <c t="s" s="45" r="BJ30">
        <v>1804</v>
      </c>
      <c s="9" r="BM30">
        <v>11</v>
      </c>
      <c t="s" s="61" r="BN30">
        <v>2409</v>
      </c>
      <c t="s" s="61" r="BO30">
        <v>1874</v>
      </c>
      <c s="81" r="BP30">
        <v>41062</v>
      </c>
      <c s="56" r="BQ30">
        <v>245</v>
      </c>
      <c t="s" s="45" r="BR30">
        <v>1790</v>
      </c>
      <c s="9" r="BU30">
        <v>89</v>
      </c>
      <c t="s" s="61" r="BV30">
        <v>2410</v>
      </c>
      <c t="s" s="61" r="BW30">
        <v>1884</v>
      </c>
      <c s="81" r="BX30">
        <v>41062</v>
      </c>
      <c s="66" r="BY30">
        <v>230</v>
      </c>
      <c t="s" s="45" r="BZ30">
        <v>1782</v>
      </c>
      <c t="s" s="43" r="CA30">
        <v>2251</v>
      </c>
      <c s="9" r="CC30">
        <v>76</v>
      </c>
      <c t="s" s="61" r="CD30">
        <v>2411</v>
      </c>
      <c t="s" s="61" r="CE30">
        <v>1793</v>
      </c>
      <c s="81" r="CF30">
        <v>41063</v>
      </c>
      <c s="66" r="CG30">
        <v>295</v>
      </c>
      <c t="s" s="45" r="CH30">
        <v>1786</v>
      </c>
      <c t="s" s="43" r="CI30">
        <v>2412</v>
      </c>
      <c s="9" r="CK30">
        <v>3</v>
      </c>
      <c t="s" s="61" r="CL30">
        <v>2413</v>
      </c>
      <c t="s" s="61" r="CM30">
        <v>1835</v>
      </c>
      <c s="81" r="CN30">
        <v>36678</v>
      </c>
      <c s="56" r="CO30">
        <v>175</v>
      </c>
      <c t="s" s="45" r="CP30">
        <v>1815</v>
      </c>
      <c t="s" s="43" r="CQ30">
        <v>2414</v>
      </c>
    </row>
    <row r="31">
      <c s="107" r="A31">
        <v>59</v>
      </c>
      <c t="s" s="68" r="B31">
        <v>2415</v>
      </c>
      <c t="s" s="13" r="C31">
        <v>1793</v>
      </c>
      <c s="73" r="D31">
        <v>41062</v>
      </c>
      <c s="102" r="E31">
        <v>275</v>
      </c>
      <c t="s" s="115" r="F31">
        <v>1786</v>
      </c>
      <c t="s" s="41" r="G31">
        <v>2416</v>
      </c>
      <c s="107" r="I31">
        <v>43</v>
      </c>
      <c t="s" s="68" r="J31">
        <v>2417</v>
      </c>
      <c t="s" s="68" r="K31">
        <v>2418</v>
      </c>
      <c s="73" r="L31">
        <v>36678</v>
      </c>
      <c s="102" r="M31">
        <v>180</v>
      </c>
      <c t="s" s="73" r="N31">
        <v>1782</v>
      </c>
      <c t="s" s="73" r="O31">
        <v>2419</v>
      </c>
      <c s="107" r="Q31">
        <v>82</v>
      </c>
      <c t="s" s="68" r="R31">
        <v>2420</v>
      </c>
      <c t="s" s="13" r="S31">
        <v>2223</v>
      </c>
      <c t="s" s="73" r="T31">
        <v>1790</v>
      </c>
      <c s="102" r="U31">
        <v>41062</v>
      </c>
      <c s="115" r="V31">
        <v>230</v>
      </c>
      <c t="s" s="41" r="W31">
        <v>2421</v>
      </c>
      <c s="107" r="Y31">
        <v>57</v>
      </c>
      <c t="s" s="68" r="Z31">
        <v>2422</v>
      </c>
      <c t="s" s="68" r="AA31">
        <v>1793</v>
      </c>
      <c s="73" r="AB31">
        <v>41063</v>
      </c>
      <c s="115" r="AC31">
        <v>265</v>
      </c>
      <c t="s" s="13" r="AD31">
        <v>1794</v>
      </c>
      <c s="41" r="AE31"/>
      <c s="107" r="AG31"/>
      <c s="68" r="AH31"/>
      <c s="68" r="AI31"/>
      <c s="73" r="AJ31"/>
      <c s="102" r="AK31"/>
      <c s="73" r="AL31"/>
      <c s="41" r="AM31"/>
      <c t="s" s="107" r="AO31">
        <v>2423</v>
      </c>
      <c t="s" s="68" r="AP31">
        <v>2424</v>
      </c>
      <c t="s" s="68" r="AQ31">
        <v>1829</v>
      </c>
      <c t="s" s="73" r="AR31">
        <v>2126</v>
      </c>
      <c s="102" r="AS31">
        <v>200</v>
      </c>
      <c t="s" s="13" r="AT31">
        <v>1799</v>
      </c>
      <c s="41" r="AU31"/>
      <c t="s" s="107" r="AW31">
        <v>2425</v>
      </c>
      <c t="s" s="68" r="AX31">
        <v>2426</v>
      </c>
      <c t="s" s="68" r="AY31">
        <v>1829</v>
      </c>
      <c t="s" s="73" r="AZ31">
        <v>1782</v>
      </c>
      <c s="86" r="BA31">
        <v>41037</v>
      </c>
      <c s="13" r="BB31">
        <v>205</v>
      </c>
      <c t="s" s="13" r="BC31">
        <v>2427</v>
      </c>
      <c s="107" r="BE31">
        <v>30</v>
      </c>
      <c t="s" s="68" r="BF31">
        <v>2428</v>
      </c>
      <c t="s" s="68" r="BG31">
        <v>1814</v>
      </c>
      <c s="73" r="BH31">
        <v>41037</v>
      </c>
      <c s="102" r="BI31">
        <v>200</v>
      </c>
      <c t="s" s="13" r="BJ31">
        <v>2090</v>
      </c>
      <c s="41" r="BK31"/>
      <c s="107" r="BM31">
        <v>33</v>
      </c>
      <c t="s" s="68" r="BN31">
        <v>2429</v>
      </c>
      <c t="s" s="68" r="BO31">
        <v>1811</v>
      </c>
      <c s="73" r="BP31">
        <v>36678</v>
      </c>
      <c s="102" r="BQ31">
        <v>235</v>
      </c>
      <c t="s" s="13" r="BR31">
        <v>1836</v>
      </c>
      <c s="41" r="BS31"/>
      <c s="107" r="BU31">
        <v>16</v>
      </c>
      <c t="s" s="68" r="BV31">
        <v>2430</v>
      </c>
      <c t="s" s="68" r="BW31">
        <v>1865</v>
      </c>
      <c s="73" r="BX31">
        <v>41064</v>
      </c>
      <c s="115" r="BY31">
        <v>200</v>
      </c>
      <c t="s" s="13" r="BZ31">
        <v>1786</v>
      </c>
      <c t="s" s="41" r="CA31">
        <v>2111</v>
      </c>
      <c s="107" r="CC31">
        <v>51</v>
      </c>
      <c t="s" s="68" r="CD31">
        <v>2431</v>
      </c>
      <c t="s" s="68" r="CE31">
        <v>1793</v>
      </c>
      <c s="73" r="CF31">
        <v>41061</v>
      </c>
      <c s="115" r="CG31">
        <v>232</v>
      </c>
      <c t="s" s="13" r="CH31">
        <v>1896</v>
      </c>
      <c t="s" s="41" r="CI31">
        <v>2432</v>
      </c>
      <c s="107" r="CK31">
        <v>83</v>
      </c>
      <c t="s" s="68" r="CL31">
        <v>2433</v>
      </c>
      <c t="s" s="68" r="CM31">
        <v>1835</v>
      </c>
      <c s="73" r="CN31">
        <v>41034</v>
      </c>
      <c s="102" r="CO31">
        <v>130</v>
      </c>
      <c t="s" s="13" r="CP31">
        <v>2137</v>
      </c>
      <c t="s" s="41" r="CQ31">
        <v>2434</v>
      </c>
      <c s="107" r="CS31"/>
      <c s="68" r="CT31"/>
      <c s="68" r="CU31"/>
      <c s="73" r="CV31"/>
      <c s="102" r="CW31"/>
      <c s="13" r="CX31"/>
      <c s="41" r="CY31"/>
      <c s="107" r="DA31"/>
      <c s="68" r="DB31"/>
      <c s="68" r="DC31"/>
      <c s="73" r="DD31"/>
      <c s="102" r="DE31"/>
      <c s="13" r="DF31"/>
      <c s="41" r="DG31"/>
      <c s="107" r="DI31"/>
      <c s="68" r="DJ31"/>
      <c s="68" r="DK31"/>
      <c s="13" r="DL31"/>
      <c s="115" r="DM31"/>
      <c s="13" r="DN31"/>
      <c s="41" r="DO31"/>
      <c s="107" r="DQ31"/>
      <c s="68" r="DR31"/>
      <c s="68" r="DS31"/>
      <c s="73" r="DT31"/>
      <c s="86" r="DU31"/>
      <c s="13" r="DV31"/>
      <c s="13" r="DW31"/>
      <c s="107" r="DY31"/>
      <c s="68" r="DZ31"/>
      <c s="68" r="EA31"/>
      <c s="73" r="EB31"/>
      <c s="115" r="EC31"/>
      <c s="13" r="ED31"/>
      <c s="41" r="EE31"/>
      <c s="107" r="EG31"/>
      <c s="68" r="EH31"/>
      <c s="68" r="EI31"/>
      <c s="73" r="EJ31"/>
      <c s="115" r="EK31"/>
      <c s="13" r="EL31"/>
      <c s="41" r="EM31"/>
      <c s="107" r="EO31"/>
      <c s="68" r="EP31"/>
      <c s="68" r="EQ31"/>
      <c s="73" r="ER31"/>
      <c s="115" r="ES31"/>
      <c s="13" r="ET31"/>
      <c s="41" r="EU31"/>
      <c s="107" r="EW31"/>
      <c s="68" r="EX31"/>
      <c s="68" r="EY31"/>
      <c s="73" r="EZ31"/>
      <c s="115" r="FA31"/>
      <c s="13" r="FB31"/>
      <c s="41" r="FC31"/>
      <c s="107" r="FE31"/>
      <c s="68" r="FF31"/>
      <c s="68" r="FG31"/>
      <c s="73" r="FH31"/>
      <c s="102" r="FI31"/>
      <c s="13" r="FJ31"/>
      <c s="41" r="FK31"/>
      <c s="107" r="FM31"/>
      <c s="68" r="FN31"/>
      <c s="13" r="FO31"/>
      <c s="73" r="FP31"/>
      <c s="102" r="FQ31"/>
      <c s="115" r="FR31"/>
      <c s="41" r="FS31"/>
    </row>
    <row r="32">
      <c s="9" r="A32">
        <v>81</v>
      </c>
      <c t="s" s="61" r="B32">
        <v>2435</v>
      </c>
      <c t="s" s="45" r="C32">
        <v>1835</v>
      </c>
      <c s="81" r="D32">
        <v>41040</v>
      </c>
      <c s="56" r="E32">
        <v>175</v>
      </c>
      <c t="s" s="66" r="F32">
        <v>1794</v>
      </c>
      <c t="s" s="43" r="G32">
        <v>2436</v>
      </c>
      <c s="9" r="I32">
        <v>40</v>
      </c>
      <c t="s" s="61" r="J32">
        <v>2437</v>
      </c>
      <c t="s" s="61" r="K32">
        <v>1849</v>
      </c>
      <c s="81" r="L32">
        <v>41061</v>
      </c>
      <c s="56" r="M32">
        <v>210</v>
      </c>
      <c t="s" s="81" r="N32">
        <v>1850</v>
      </c>
      <c t="s" s="81" r="O32">
        <v>2438</v>
      </c>
      <c s="9" r="Q32">
        <v>48</v>
      </c>
      <c t="s" s="61" r="R32">
        <v>2439</v>
      </c>
      <c t="s" s="45" r="S32">
        <v>1906</v>
      </c>
      <c t="s" s="81" r="T32">
        <v>1881</v>
      </c>
      <c s="56" r="U32">
        <v>41039</v>
      </c>
      <c s="66" r="V32">
        <v>160</v>
      </c>
      <c t="s" s="43" r="W32">
        <v>2440</v>
      </c>
      <c s="9" r="Y32">
        <v>29</v>
      </c>
      <c t="s" s="61" r="Z32">
        <v>2441</v>
      </c>
      <c t="s" s="61" r="AA32">
        <v>2006</v>
      </c>
      <c s="81" r="AB32">
        <v>41061</v>
      </c>
      <c s="66" r="AC32">
        <v>209</v>
      </c>
      <c t="s" s="45" r="AD32">
        <v>1782</v>
      </c>
      <c t="s" s="9" r="AO32">
        <v>2442</v>
      </c>
      <c t="s" s="61" r="AP32">
        <v>2443</v>
      </c>
      <c t="s" s="61" r="AQ32">
        <v>1785</v>
      </c>
      <c t="s" s="81" r="AR32">
        <v>2187</v>
      </c>
      <c s="56" r="AS32">
        <v>205</v>
      </c>
      <c t="s" s="45" r="AT32">
        <v>1912</v>
      </c>
      <c t="s" s="9" r="AW32">
        <v>2444</v>
      </c>
      <c t="s" s="61" r="AX32">
        <v>2445</v>
      </c>
      <c t="s" s="61" r="AY32">
        <v>1829</v>
      </c>
      <c t="s" s="81" r="AZ32">
        <v>1782</v>
      </c>
      <c s="19" r="BA32">
        <v>41040</v>
      </c>
      <c s="45" r="BB32">
        <v>205</v>
      </c>
      <c t="s" s="45" r="BC32">
        <v>2446</v>
      </c>
      <c s="9" r="BE32">
        <v>31</v>
      </c>
      <c t="s" s="61" r="BF32">
        <v>2447</v>
      </c>
      <c t="s" s="61" r="BG32">
        <v>1874</v>
      </c>
      <c s="81" r="BH32">
        <v>41061</v>
      </c>
      <c s="56" r="BI32">
        <v>225</v>
      </c>
      <c t="s" s="45" r="BJ32">
        <v>1790</v>
      </c>
      <c s="9" r="BM32">
        <v>13</v>
      </c>
      <c t="s" s="61" r="BN32">
        <v>2448</v>
      </c>
      <c t="s" s="61" r="BO32">
        <v>1865</v>
      </c>
      <c s="81" r="BP32">
        <v>41061</v>
      </c>
      <c s="56" r="BQ32">
        <v>195</v>
      </c>
      <c t="s" s="45" r="BR32">
        <v>1836</v>
      </c>
      <c s="9" r="BU32">
        <v>47</v>
      </c>
      <c t="s" s="61" r="BV32">
        <v>2449</v>
      </c>
      <c t="s" s="61" r="BW32">
        <v>1884</v>
      </c>
      <c s="81" r="BX32">
        <v>41063</v>
      </c>
      <c s="66" r="BY32">
        <v>225</v>
      </c>
      <c t="s" s="45" r="BZ32">
        <v>1896</v>
      </c>
      <c t="s" s="43" r="CA32">
        <v>2450</v>
      </c>
      <c s="9" r="CC32">
        <v>17</v>
      </c>
      <c t="s" s="61" r="CD32">
        <v>2451</v>
      </c>
      <c t="s" s="61" r="CE32">
        <v>1814</v>
      </c>
      <c s="81" r="CF32">
        <v>41062</v>
      </c>
      <c s="66" r="CG32">
        <v>171</v>
      </c>
      <c t="s" s="45" r="CH32">
        <v>1782</v>
      </c>
      <c t="s" s="43" r="CI32">
        <v>2452</v>
      </c>
      <c s="9" r="CK32">
        <v>14</v>
      </c>
      <c t="s" s="61" r="CL32">
        <v>2453</v>
      </c>
      <c t="s" s="61" r="CM32">
        <v>1803</v>
      </c>
      <c s="81" r="CN32">
        <v>41037</v>
      </c>
      <c s="56" r="CO32">
        <v>190</v>
      </c>
      <c t="s" s="45" r="CP32">
        <v>2454</v>
      </c>
      <c t="s" s="43" r="CQ32">
        <v>2455</v>
      </c>
    </row>
    <row r="33">
      <c s="107" r="A33">
        <v>1</v>
      </c>
      <c t="s" s="68" r="B33">
        <v>2456</v>
      </c>
      <c t="s" s="13" r="C33">
        <v>1835</v>
      </c>
      <c s="73" r="D33">
        <v>41039</v>
      </c>
      <c s="102" r="E33">
        <v>175</v>
      </c>
      <c t="s" s="115" r="F33">
        <v>1856</v>
      </c>
      <c t="s" s="41" r="G33">
        <v>2457</v>
      </c>
      <c s="107" r="I33">
        <v>19</v>
      </c>
      <c t="s" s="68" r="J33">
        <v>2458</v>
      </c>
      <c t="s" s="68" r="K33">
        <v>1829</v>
      </c>
      <c s="73" r="L33">
        <v>41040</v>
      </c>
      <c s="102" r="M33">
        <v>195</v>
      </c>
      <c t="s" s="73" r="N33">
        <v>1996</v>
      </c>
      <c t="s" s="73" r="O33">
        <v>2459</v>
      </c>
      <c s="107" r="Q33">
        <v>78</v>
      </c>
      <c t="s" s="68" r="R33">
        <v>2460</v>
      </c>
      <c t="s" s="13" r="S33">
        <v>1853</v>
      </c>
      <c t="s" s="73" r="T33">
        <v>1790</v>
      </c>
      <c s="102" r="U33">
        <v>41061</v>
      </c>
      <c s="115" r="V33">
        <v>270</v>
      </c>
      <c t="s" s="41" r="W33">
        <v>2461</v>
      </c>
      <c s="107" r="Y33">
        <v>42</v>
      </c>
      <c t="s" s="68" r="Z33">
        <v>2462</v>
      </c>
      <c t="s" s="68" r="AA33">
        <v>1811</v>
      </c>
      <c s="73" r="AB33">
        <v>41063</v>
      </c>
      <c s="115" r="AC33">
        <v>225</v>
      </c>
      <c t="s" s="13" r="AD33">
        <v>1794</v>
      </c>
      <c s="41" r="AE33"/>
      <c s="107" r="AG33"/>
      <c s="68" r="AH33"/>
      <c s="68" r="AI33"/>
      <c s="73" r="AJ33"/>
      <c s="102" r="AK33"/>
      <c s="73" r="AL33"/>
      <c s="41" r="AM33"/>
      <c t="s" s="107" r="AO33">
        <v>2463</v>
      </c>
      <c t="s" s="68" r="AP33">
        <v>2464</v>
      </c>
      <c t="s" s="68" r="AQ33">
        <v>1829</v>
      </c>
      <c t="s" s="73" r="AR33">
        <v>1958</v>
      </c>
      <c s="102" r="AS33">
        <v>220</v>
      </c>
      <c t="s" s="13" r="AT33">
        <v>1799</v>
      </c>
      <c s="41" r="AU33"/>
      <c s="107" r="AW33">
        <v>81</v>
      </c>
      <c t="s" s="68" r="AX33">
        <v>2465</v>
      </c>
      <c t="s" s="68" r="AY33">
        <v>1785</v>
      </c>
      <c t="s" s="73" r="AZ33">
        <v>1856</v>
      </c>
      <c s="86" r="BA33">
        <v>41064</v>
      </c>
      <c s="13" r="BB33">
        <v>190</v>
      </c>
      <c t="s" s="13" r="BC33">
        <v>2346</v>
      </c>
      <c s="107" r="BE33">
        <v>32</v>
      </c>
      <c t="s" s="68" r="BF33">
        <v>2466</v>
      </c>
      <c t="s" s="68" r="BG33">
        <v>1803</v>
      </c>
      <c s="73" r="BH33">
        <v>41039</v>
      </c>
      <c s="102" r="BI33">
        <v>192</v>
      </c>
      <c t="s" s="13" r="BJ33">
        <v>1790</v>
      </c>
      <c s="41" r="BK33"/>
      <c s="107" r="BM33">
        <v>4</v>
      </c>
      <c t="s" s="68" r="BN33">
        <v>2467</v>
      </c>
      <c t="s" s="68" r="BO33">
        <v>1814</v>
      </c>
      <c s="73" r="BP33">
        <v>41040</v>
      </c>
      <c s="102" r="BQ33">
        <v>195</v>
      </c>
      <c t="s" s="13" r="BR33">
        <v>1836</v>
      </c>
      <c s="41" r="BS33"/>
      <c s="107" r="BU33">
        <v>8</v>
      </c>
      <c t="s" s="68" r="BV33">
        <v>2468</v>
      </c>
      <c t="s" s="68" r="BW33">
        <v>1865</v>
      </c>
      <c s="73" r="BX33">
        <v>41063</v>
      </c>
      <c s="115" r="BY33">
        <v>210</v>
      </c>
      <c t="s" s="13" r="BZ33">
        <v>1786</v>
      </c>
      <c t="s" s="41" r="CA33">
        <v>2074</v>
      </c>
      <c s="107" r="CC33">
        <v>11</v>
      </c>
      <c t="s" s="68" r="CD33">
        <v>2469</v>
      </c>
      <c t="s" s="68" r="CE33">
        <v>1865</v>
      </c>
      <c s="73" r="CF33">
        <v>41064</v>
      </c>
      <c s="115" r="CG33">
        <v>199</v>
      </c>
      <c t="s" s="13" r="CH33">
        <v>1943</v>
      </c>
      <c t="s" s="41" r="CI33">
        <v>2470</v>
      </c>
      <c s="107" r="CK33">
        <v>6</v>
      </c>
      <c t="s" s="68" r="CL33">
        <v>2471</v>
      </c>
      <c t="s" s="68" r="CM33">
        <v>1814</v>
      </c>
      <c s="73" r="CN33">
        <v>41063</v>
      </c>
      <c s="102" r="CO33">
        <v>190</v>
      </c>
      <c t="s" s="13" r="CP33">
        <v>2137</v>
      </c>
      <c t="s" s="41" r="CQ33">
        <v>2472</v>
      </c>
      <c s="107" r="CS33"/>
      <c s="68" r="CT33"/>
      <c s="68" r="CU33"/>
      <c s="73" r="CV33"/>
      <c s="102" r="CW33"/>
      <c s="13" r="CX33"/>
      <c s="41" r="CY33"/>
      <c s="107" r="DA33"/>
      <c s="68" r="DB33"/>
      <c s="68" r="DC33"/>
      <c s="73" r="DD33"/>
      <c s="102" r="DE33"/>
      <c s="13" r="DF33"/>
      <c s="41" r="DG33"/>
      <c s="107" r="DI33"/>
      <c s="68" r="DJ33"/>
      <c s="68" r="DK33"/>
      <c s="13" r="DL33"/>
      <c s="115" r="DM33"/>
      <c s="13" r="DN33"/>
      <c s="41" r="DO33"/>
      <c s="107" r="DQ33"/>
      <c s="68" r="DR33"/>
      <c s="68" r="DS33"/>
      <c s="73" r="DT33"/>
      <c s="86" r="DU33"/>
      <c s="13" r="DV33"/>
      <c s="13" r="DW33"/>
      <c s="107" r="DY33"/>
      <c s="68" r="DZ33"/>
      <c s="68" r="EA33"/>
      <c s="73" r="EB33"/>
      <c s="115" r="EC33"/>
      <c s="13" r="ED33"/>
      <c s="41" r="EE33"/>
      <c s="107" r="EG33"/>
      <c s="68" r="EH33"/>
      <c s="68" r="EI33"/>
      <c s="73" r="EJ33"/>
      <c s="115" r="EK33"/>
      <c s="13" r="EL33"/>
      <c s="41" r="EM33"/>
      <c s="107" r="EO33"/>
      <c s="68" r="EP33"/>
      <c s="68" r="EQ33"/>
      <c s="73" r="ER33"/>
      <c s="115" r="ES33"/>
      <c s="13" r="ET33"/>
      <c s="41" r="EU33"/>
      <c s="107" r="EW33"/>
      <c s="68" r="EX33"/>
      <c s="68" r="EY33"/>
      <c s="73" r="EZ33"/>
      <c s="115" r="FA33"/>
      <c s="13" r="FB33"/>
      <c s="41" r="FC33"/>
      <c s="107" r="FE33"/>
      <c s="68" r="FF33"/>
      <c s="68" r="FG33"/>
      <c s="73" r="FH33"/>
      <c s="102" r="FI33"/>
      <c s="13" r="FJ33"/>
      <c s="41" r="FK33"/>
      <c s="107" r="FM33"/>
      <c s="68" r="FN33"/>
      <c s="13" r="FO33"/>
      <c s="73" r="FP33"/>
      <c s="102" r="FQ33"/>
      <c s="115" r="FR33"/>
      <c s="41" r="FS33"/>
    </row>
    <row r="34">
      <c s="9" r="A34">
        <v>5</v>
      </c>
      <c t="s" s="61" r="B34">
        <v>2473</v>
      </c>
      <c t="s" s="45" r="C34">
        <v>1835</v>
      </c>
      <c s="81" r="D34">
        <v>41036</v>
      </c>
      <c s="56" r="E34">
        <v>150</v>
      </c>
      <c t="s" s="66" r="F34">
        <v>1786</v>
      </c>
      <c t="s" s="43" r="G34">
        <v>2474</v>
      </c>
      <c s="9" r="I34">
        <v>34</v>
      </c>
      <c t="s" s="61" r="J34">
        <v>2475</v>
      </c>
      <c t="s" s="61" r="K34">
        <v>1820</v>
      </c>
      <c s="81" r="L34">
        <v>41039</v>
      </c>
      <c s="56" r="M34">
        <v>185</v>
      </c>
      <c t="s" s="81" r="N34">
        <v>1903</v>
      </c>
      <c t="s" s="81" r="O34">
        <v>2476</v>
      </c>
      <c s="9" r="Q34">
        <v>34</v>
      </c>
      <c t="s" s="61" r="R34">
        <v>2477</v>
      </c>
      <c t="s" s="45" r="S34">
        <v>2478</v>
      </c>
      <c t="s" s="81" r="T34">
        <v>1836</v>
      </c>
      <c s="56" r="U34">
        <v>41040</v>
      </c>
      <c s="66" r="V34">
        <v>215</v>
      </c>
      <c t="s" s="43" r="W34">
        <v>2479</v>
      </c>
      <c s="9" r="Y34">
        <v>73</v>
      </c>
      <c t="s" s="61" r="Z34">
        <v>2480</v>
      </c>
      <c t="s" s="61" r="AA34">
        <v>1793</v>
      </c>
      <c s="81" r="AB34">
        <v>41065</v>
      </c>
      <c s="66" r="AC34">
        <v>325</v>
      </c>
      <c t="s" s="45" r="AD34">
        <v>1786</v>
      </c>
      <c t="s" s="9" r="AO34">
        <v>2481</v>
      </c>
      <c t="s" s="61" r="AP34">
        <v>2482</v>
      </c>
      <c t="s" s="61" r="AQ34">
        <v>2024</v>
      </c>
      <c t="s" s="81" r="AR34">
        <v>1958</v>
      </c>
      <c s="56" r="AS34">
        <v>240</v>
      </c>
      <c t="s" s="45" r="AT34">
        <v>1799</v>
      </c>
      <c s="9" r="AW34">
        <v>30</v>
      </c>
      <c t="s" s="61" r="AX34">
        <v>2483</v>
      </c>
      <c t="s" s="61" r="AY34">
        <v>2484</v>
      </c>
      <c t="s" s="81" r="AZ34">
        <v>1856</v>
      </c>
      <c s="19" r="BA34">
        <v>41040</v>
      </c>
      <c s="45" r="BB34">
        <v>225</v>
      </c>
      <c t="s" s="45" r="BC34">
        <v>1982</v>
      </c>
      <c s="9" r="BE34">
        <v>33</v>
      </c>
      <c t="s" s="61" r="BF34">
        <v>2485</v>
      </c>
      <c t="s" s="61" r="BG34">
        <v>1803</v>
      </c>
      <c s="81" r="BH34">
        <v>41039</v>
      </c>
      <c s="56" r="BI34">
        <v>202</v>
      </c>
      <c t="s" s="45" r="BJ34">
        <v>1881</v>
      </c>
      <c s="9" r="BM34">
        <v>35</v>
      </c>
      <c t="s" s="61" r="BN34">
        <v>2486</v>
      </c>
      <c t="s" s="61" r="BO34">
        <v>1814</v>
      </c>
      <c s="81" r="BP34">
        <v>41040</v>
      </c>
      <c s="56" r="BQ34">
        <v>175</v>
      </c>
      <c t="s" s="45" r="BR34">
        <v>1881</v>
      </c>
      <c s="9" r="BU34">
        <v>5</v>
      </c>
      <c t="s" s="61" r="BV34">
        <v>2487</v>
      </c>
      <c t="s" s="61" r="BW34">
        <v>1835</v>
      </c>
      <c s="81" r="BX34">
        <v>36678</v>
      </c>
      <c s="66" r="BY34">
        <v>175</v>
      </c>
      <c t="s" s="45" r="BZ34">
        <v>1782</v>
      </c>
      <c t="s" s="43" r="CA34">
        <v>2488</v>
      </c>
      <c s="9" r="CC34">
        <v>45</v>
      </c>
      <c t="s" s="61" r="CD34">
        <v>2489</v>
      </c>
      <c t="s" s="61" r="CE34">
        <v>1814</v>
      </c>
      <c s="81" r="CF34">
        <v>36678</v>
      </c>
      <c s="66" r="CG34">
        <v>175</v>
      </c>
      <c t="s" s="45" r="CH34">
        <v>1786</v>
      </c>
      <c t="s" s="43" r="CI34">
        <v>2490</v>
      </c>
      <c s="9" r="CK34">
        <v>64</v>
      </c>
      <c t="s" s="61" r="CL34">
        <v>2491</v>
      </c>
      <c t="s" s="61" r="CM34">
        <v>1793</v>
      </c>
      <c s="81" r="CN34">
        <v>41061</v>
      </c>
      <c s="56" r="CO34">
        <v>270</v>
      </c>
      <c t="s" s="45" r="CP34">
        <v>1815</v>
      </c>
      <c t="s" s="43" r="CQ34">
        <v>2492</v>
      </c>
    </row>
    <row r="35">
      <c s="107" r="A35">
        <v>24</v>
      </c>
      <c t="s" s="68" r="B35">
        <v>2493</v>
      </c>
      <c t="s" s="13" r="C35">
        <v>2395</v>
      </c>
      <c s="73" r="D35">
        <v>36678</v>
      </c>
      <c s="102" r="E35">
        <v>220</v>
      </c>
      <c t="s" s="115" r="F35">
        <v>1794</v>
      </c>
      <c t="s" s="41" r="G35">
        <v>2494</v>
      </c>
      <c s="107" r="I35">
        <v>14</v>
      </c>
      <c t="s" s="68" r="J35">
        <v>2495</v>
      </c>
      <c t="s" s="68" r="K35">
        <v>2024</v>
      </c>
      <c s="73" r="L35">
        <v>41063</v>
      </c>
      <c s="102" r="M35">
        <v>245</v>
      </c>
      <c t="s" s="73" r="N35">
        <v>1850</v>
      </c>
      <c t="s" s="73" r="O35">
        <v>2496</v>
      </c>
      <c s="107" r="Q35">
        <v>13</v>
      </c>
      <c t="s" s="68" r="R35">
        <v>2497</v>
      </c>
      <c t="s" s="13" r="S35">
        <v>2498</v>
      </c>
      <c t="s" s="73" r="T35">
        <v>1790</v>
      </c>
      <c s="102" r="U35">
        <v>41038</v>
      </c>
      <c s="115" r="V35">
        <v>190</v>
      </c>
      <c t="s" s="41" r="W35">
        <v>2499</v>
      </c>
      <c s="107" r="Y35">
        <v>16</v>
      </c>
      <c t="s" s="68" r="Z35">
        <v>2500</v>
      </c>
      <c t="s" s="68" r="AA35">
        <v>1814</v>
      </c>
      <c s="73" r="AB35">
        <v>36678</v>
      </c>
      <c s="115" r="AC35">
        <v>185</v>
      </c>
      <c t="s" s="13" r="AD35">
        <v>1786</v>
      </c>
      <c s="41" r="AE35"/>
      <c s="107" r="AG35"/>
      <c s="68" r="AH35"/>
      <c s="68" r="AI35"/>
      <c s="73" r="AJ35"/>
      <c s="102" r="AK35"/>
      <c s="73" r="AL35"/>
      <c s="41" r="AM35"/>
      <c t="s" s="107" r="AO35">
        <v>2501</v>
      </c>
      <c t="s" s="68" r="AP35">
        <v>2502</v>
      </c>
      <c t="s" s="68" r="AQ35">
        <v>1820</v>
      </c>
      <c t="s" s="73" r="AR35">
        <v>1911</v>
      </c>
      <c s="102" r="AS35">
        <v>190</v>
      </c>
      <c t="s" s="13" r="AT35">
        <v>1912</v>
      </c>
      <c s="41" r="AU35"/>
      <c s="107" r="AW35">
        <v>2</v>
      </c>
      <c t="s" s="68" r="AX35">
        <v>2503</v>
      </c>
      <c t="s" s="68" r="AY35">
        <v>1829</v>
      </c>
      <c t="s" s="73" r="AZ35">
        <v>1782</v>
      </c>
      <c s="86" r="BA35">
        <v>36678</v>
      </c>
      <c s="13" r="BB35">
        <v>215</v>
      </c>
      <c t="s" s="13" r="BC35">
        <v>2504</v>
      </c>
      <c s="107" r="BE35">
        <v>34</v>
      </c>
      <c t="s" s="68" r="BF35">
        <v>2505</v>
      </c>
      <c t="s" s="68" r="BG35">
        <v>1814</v>
      </c>
      <c s="73" r="BH35">
        <v>41039</v>
      </c>
      <c s="102" r="BI35">
        <v>190</v>
      </c>
      <c t="s" s="13" r="BJ35">
        <v>1824</v>
      </c>
      <c s="41" r="BK35"/>
      <c s="107" r="BM35">
        <v>25</v>
      </c>
      <c t="s" s="68" r="BN35">
        <v>2506</v>
      </c>
      <c t="s" s="68" r="BO35">
        <v>1835</v>
      </c>
      <c s="73" r="BP35">
        <v>36678</v>
      </c>
      <c s="102" r="BQ35">
        <v>195</v>
      </c>
      <c t="s" s="13" r="BR35">
        <v>1790</v>
      </c>
      <c s="41" r="BS35"/>
      <c s="107" r="BU35">
        <v>91</v>
      </c>
      <c t="s" s="68" r="BV35">
        <v>2507</v>
      </c>
      <c t="s" s="68" r="BW35">
        <v>1781</v>
      </c>
      <c s="73" r="BX35">
        <v>41064</v>
      </c>
      <c s="115" r="BY35">
        <v>240</v>
      </c>
      <c t="s" s="13" r="BZ35">
        <v>1856</v>
      </c>
      <c t="s" s="41" r="CA35">
        <v>2030</v>
      </c>
      <c s="107" r="CC35">
        <v>34</v>
      </c>
      <c t="s" s="68" r="CD35">
        <v>2508</v>
      </c>
      <c t="s" s="68" r="CE35">
        <v>1803</v>
      </c>
      <c s="73" r="CF35">
        <v>41038</v>
      </c>
      <c s="115" r="CG35">
        <v>198</v>
      </c>
      <c t="s" s="13" r="CH35">
        <v>1896</v>
      </c>
      <c t="s" s="41" r="CI35">
        <v>2509</v>
      </c>
      <c s="107" r="CK35">
        <v>25</v>
      </c>
      <c t="s" s="68" r="CL35">
        <v>2510</v>
      </c>
      <c t="s" s="68" r="CM35">
        <v>1835</v>
      </c>
      <c s="73" r="CN35">
        <v>41039</v>
      </c>
      <c s="102" r="CO35">
        <v>180</v>
      </c>
      <c t="s" s="13" r="CP35">
        <v>1871</v>
      </c>
      <c t="s" s="41" r="CQ35">
        <v>2511</v>
      </c>
      <c s="107" r="CS35"/>
      <c s="68" r="CT35"/>
      <c s="68" r="CU35"/>
      <c s="73" r="CV35"/>
      <c s="102" r="CW35"/>
      <c s="13" r="CX35"/>
      <c s="41" r="CY35"/>
      <c s="107" r="DA35"/>
      <c s="68" r="DB35"/>
      <c s="68" r="DC35"/>
      <c s="73" r="DD35"/>
      <c s="102" r="DE35"/>
      <c s="13" r="DF35"/>
      <c s="41" r="DG35"/>
      <c s="107" r="DI35"/>
      <c s="68" r="DJ35"/>
      <c s="68" r="DK35"/>
      <c s="13" r="DL35"/>
      <c s="115" r="DM35"/>
      <c s="13" r="DN35"/>
      <c s="41" r="DO35"/>
      <c s="107" r="DQ35"/>
      <c s="68" r="DR35"/>
      <c s="68" r="DS35"/>
      <c s="73" r="DT35"/>
      <c s="86" r="DU35"/>
      <c s="13" r="DV35"/>
      <c s="13" r="DW35"/>
      <c s="107" r="DY35"/>
      <c s="68" r="DZ35"/>
      <c s="68" r="EA35"/>
      <c s="73" r="EB35"/>
      <c s="115" r="EC35"/>
      <c s="13" r="ED35"/>
      <c s="41" r="EE35"/>
      <c s="107" r="EG35"/>
      <c s="68" r="EH35"/>
      <c s="68" r="EI35"/>
      <c s="73" r="EJ35"/>
      <c s="115" r="EK35"/>
      <c s="13" r="EL35"/>
      <c s="41" r="EM35"/>
      <c s="107" r="EO35"/>
      <c s="68" r="EP35"/>
      <c s="68" r="EQ35"/>
      <c s="73" r="ER35"/>
      <c s="115" r="ES35"/>
      <c s="13" r="ET35"/>
      <c s="41" r="EU35"/>
      <c s="107" r="EW35"/>
      <c s="68" r="EX35"/>
      <c s="68" r="EY35"/>
      <c s="73" r="EZ35"/>
      <c s="115" r="FA35"/>
      <c s="13" r="FB35"/>
      <c s="41" r="FC35"/>
      <c s="107" r="FE35"/>
      <c s="68" r="FF35"/>
      <c s="68" r="FG35"/>
      <c s="73" r="FH35"/>
      <c s="102" r="FI35"/>
      <c s="13" r="FJ35"/>
      <c s="41" r="FK35"/>
      <c s="107" r="FM35"/>
      <c s="68" r="FN35"/>
      <c s="13" r="FO35"/>
      <c s="73" r="FP35"/>
      <c s="102" r="FQ35"/>
      <c s="115" r="FR35"/>
      <c s="41" r="FS35"/>
    </row>
    <row r="36">
      <c s="9" r="A36">
        <v>27</v>
      </c>
      <c t="s" s="61" r="B36">
        <v>2512</v>
      </c>
      <c t="s" s="45" r="C36">
        <v>1814</v>
      </c>
      <c s="81" r="D36">
        <v>41061</v>
      </c>
      <c s="56" r="E36">
        <v>185</v>
      </c>
      <c t="s" s="66" r="F36">
        <v>1794</v>
      </c>
      <c t="s" s="43" r="G36">
        <v>2513</v>
      </c>
      <c s="9" r="I36">
        <v>76</v>
      </c>
      <c t="s" s="61" r="J36">
        <v>2514</v>
      </c>
      <c t="s" s="61" r="K36">
        <v>1797</v>
      </c>
      <c s="81" r="L36">
        <v>41063</v>
      </c>
      <c s="56" r="M36">
        <v>315</v>
      </c>
      <c t="s" s="81" r="N36">
        <v>1794</v>
      </c>
      <c t="s" s="81" r="O36">
        <v>2515</v>
      </c>
      <c s="9" r="Q36">
        <v>79</v>
      </c>
      <c t="s" s="61" r="R36">
        <v>2516</v>
      </c>
      <c t="s" s="45" r="S36">
        <v>1880</v>
      </c>
      <c t="s" s="81" r="T36">
        <v>1824</v>
      </c>
      <c s="56" r="U36">
        <v>41063</v>
      </c>
      <c s="66" r="V36">
        <v>285</v>
      </c>
      <c t="s" s="43" r="W36">
        <v>2517</v>
      </c>
      <c s="9" r="Y36">
        <v>24</v>
      </c>
      <c t="s" s="61" r="Z36">
        <v>2518</v>
      </c>
      <c t="s" s="61" r="AA36">
        <v>2066</v>
      </c>
      <c s="81" r="AB36">
        <v>41040</v>
      </c>
      <c s="66" r="AC36">
        <v>191</v>
      </c>
      <c t="s" s="45" r="AD36">
        <v>1794</v>
      </c>
      <c t="s" s="9" r="AO36">
        <v>2519</v>
      </c>
      <c t="s" s="61" r="AP36">
        <v>2520</v>
      </c>
      <c t="s" s="61" r="AQ36">
        <v>1978</v>
      </c>
      <c t="s" s="81" r="AR36">
        <v>2003</v>
      </c>
      <c s="56" r="AS36">
        <v>205</v>
      </c>
      <c t="s" s="45" r="AT36">
        <v>1799</v>
      </c>
      <c s="9" r="AW36">
        <v>33</v>
      </c>
      <c t="s" s="61" r="AX36">
        <v>2521</v>
      </c>
      <c t="s" s="61" r="AY36">
        <v>1832</v>
      </c>
      <c t="s" s="81" r="AZ36">
        <v>1794</v>
      </c>
      <c s="19" r="BA36">
        <v>41061</v>
      </c>
      <c s="45" r="BB36">
        <v>220</v>
      </c>
      <c t="s" s="45" r="BC36">
        <v>2522</v>
      </c>
      <c s="9" r="BE36">
        <v>35</v>
      </c>
      <c t="s" s="61" r="BF36">
        <v>2523</v>
      </c>
      <c t="s" s="61" r="BG36">
        <v>1811</v>
      </c>
      <c s="81" r="BH36">
        <v>41039</v>
      </c>
      <c s="56" r="BI36">
        <v>205</v>
      </c>
      <c t="s" s="45" r="BJ36">
        <v>1824</v>
      </c>
      <c s="9" r="BM36">
        <v>66</v>
      </c>
      <c t="s" s="61" r="BN36">
        <v>2524</v>
      </c>
      <c t="s" s="61" r="BO36">
        <v>1781</v>
      </c>
      <c s="81" r="BP36">
        <v>41062</v>
      </c>
      <c s="56" r="BQ36">
        <v>237</v>
      </c>
      <c t="s" s="45" r="BR36">
        <v>1824</v>
      </c>
      <c s="9" r="BU36">
        <v>92</v>
      </c>
      <c t="s" s="61" r="BV36">
        <v>2525</v>
      </c>
      <c t="s" s="61" r="BW36">
        <v>1781</v>
      </c>
      <c s="81" r="BX36">
        <v>41062</v>
      </c>
      <c s="66" r="BY36">
        <v>240</v>
      </c>
      <c t="s" s="45" r="BZ36">
        <v>1794</v>
      </c>
      <c t="s" s="43" r="CA36">
        <v>2251</v>
      </c>
      <c s="9" r="CC36">
        <v>68</v>
      </c>
      <c t="s" s="61" r="CD36">
        <v>2526</v>
      </c>
      <c t="s" s="61" r="CE36">
        <v>1793</v>
      </c>
      <c s="81" r="CF36">
        <v>41061</v>
      </c>
      <c s="66" r="CG36">
        <v>268</v>
      </c>
      <c t="s" s="45" r="CH36">
        <v>1782</v>
      </c>
      <c t="s" s="43" r="CI36">
        <v>2527</v>
      </c>
      <c s="9" r="CK36">
        <v>29</v>
      </c>
      <c t="s" s="61" r="CL36">
        <v>2528</v>
      </c>
      <c t="s" s="61" r="CM36">
        <v>1814</v>
      </c>
      <c s="81" r="CN36">
        <v>41039</v>
      </c>
      <c s="56" r="CO36">
        <v>165</v>
      </c>
      <c t="s" s="45" r="CP36">
        <v>2197</v>
      </c>
      <c t="s" s="43" r="CQ36">
        <v>2529</v>
      </c>
    </row>
    <row r="37">
      <c s="107" r="A37">
        <v>55</v>
      </c>
      <c t="s" s="68" r="B37">
        <v>2530</v>
      </c>
      <c t="s" s="13" r="C37">
        <v>1793</v>
      </c>
      <c s="73" r="D37">
        <v>41062</v>
      </c>
      <c s="102" r="E37">
        <v>275</v>
      </c>
      <c t="s" s="115" r="F37">
        <v>1794</v>
      </c>
      <c t="s" s="41" r="G37">
        <v>2531</v>
      </c>
      <c s="107" r="I37">
        <v>39</v>
      </c>
      <c t="s" s="68" r="J37">
        <v>2532</v>
      </c>
      <c t="s" s="68" r="K37">
        <v>2533</v>
      </c>
      <c s="73" r="L37">
        <v>41037</v>
      </c>
      <c s="102" r="M37">
        <v>190</v>
      </c>
      <c t="s" s="73" r="N37">
        <v>1786</v>
      </c>
      <c t="s" s="73" r="O37">
        <v>2534</v>
      </c>
      <c s="107" r="Q37">
        <v>86</v>
      </c>
      <c t="s" s="68" r="R37">
        <v>2535</v>
      </c>
      <c t="s" s="13" r="S37">
        <v>1927</v>
      </c>
      <c t="s" s="73" r="T37">
        <v>1824</v>
      </c>
      <c s="102" r="U37">
        <v>41063</v>
      </c>
      <c s="115" r="V37">
        <v>200</v>
      </c>
      <c t="s" s="41" r="W37">
        <v>2536</v>
      </c>
      <c s="107" r="Y37">
        <v>87</v>
      </c>
      <c t="s" s="68" r="Z37">
        <v>2537</v>
      </c>
      <c t="s" s="68" r="AA37">
        <v>1814</v>
      </c>
      <c s="73" r="AB37">
        <v>36678</v>
      </c>
      <c s="115" r="AC37">
        <v>170</v>
      </c>
      <c t="s" s="13" r="AD37">
        <v>1786</v>
      </c>
      <c s="41" r="AE37"/>
      <c s="107" r="AG37"/>
      <c s="68" r="AH37"/>
      <c s="68" r="AI37"/>
      <c s="73" r="AJ37"/>
      <c s="102" r="AK37"/>
      <c s="73" r="AL37"/>
      <c s="41" r="AM37"/>
      <c t="s" s="107" r="AO37">
        <v>2538</v>
      </c>
      <c t="s" s="68" r="AP37">
        <v>2539</v>
      </c>
      <c t="s" s="68" r="AQ37">
        <v>1877</v>
      </c>
      <c t="s" s="73" r="AR37">
        <v>1798</v>
      </c>
      <c s="102" r="AS37">
        <v>264</v>
      </c>
      <c t="s" s="13" r="AT37">
        <v>1912</v>
      </c>
      <c s="41" r="AU37"/>
      <c t="s" s="107" r="AW37">
        <v>2540</v>
      </c>
      <c t="s" s="68" r="AX37">
        <v>2541</v>
      </c>
      <c t="s" s="68" r="AY37">
        <v>2060</v>
      </c>
      <c t="s" s="73" r="AZ37">
        <v>1856</v>
      </c>
      <c s="86" r="BA37">
        <v>41064</v>
      </c>
      <c s="13" r="BB37">
        <v>210</v>
      </c>
      <c t="s" s="13" r="BC37">
        <v>2542</v>
      </c>
      <c s="107" r="BE37">
        <v>36</v>
      </c>
      <c t="s" s="68" r="BF37">
        <v>2543</v>
      </c>
      <c t="s" s="68" r="BG37">
        <v>1803</v>
      </c>
      <c s="73" r="BH37">
        <v>41039</v>
      </c>
      <c s="102" r="BI37">
        <v>201</v>
      </c>
      <c t="s" s="13" r="BJ37">
        <v>1804</v>
      </c>
      <c s="41" r="BK37"/>
      <c s="107" r="BM37">
        <v>14</v>
      </c>
      <c t="s" s="68" r="BN37">
        <v>2544</v>
      </c>
      <c t="s" s="68" r="BO37">
        <v>1865</v>
      </c>
      <c s="73" r="BP37">
        <v>41063</v>
      </c>
      <c s="102" r="BQ37">
        <v>200</v>
      </c>
      <c t="s" s="13" r="BR37">
        <v>1881</v>
      </c>
      <c s="41" r="BS37"/>
      <c s="107" r="BU37">
        <v>29</v>
      </c>
      <c t="s" s="68" r="BV37">
        <v>2545</v>
      </c>
      <c t="s" s="68" r="BW37">
        <v>1814</v>
      </c>
      <c s="73" r="BX37">
        <v>36678</v>
      </c>
      <c s="115" r="BY37">
        <v>170</v>
      </c>
      <c t="s" s="13" r="BZ37">
        <v>1943</v>
      </c>
      <c t="s" s="41" r="CA37">
        <v>2546</v>
      </c>
      <c s="107" r="CC37">
        <v>47</v>
      </c>
      <c t="s" s="68" r="CD37">
        <v>2547</v>
      </c>
      <c t="s" s="68" r="CE37">
        <v>1811</v>
      </c>
      <c s="73" r="CF37">
        <v>41039</v>
      </c>
      <c s="115" r="CG37">
        <v>198</v>
      </c>
      <c t="s" s="13" r="CH37">
        <v>1856</v>
      </c>
      <c t="s" s="41" r="CI37">
        <v>2391</v>
      </c>
      <c s="107" r="CK37">
        <v>20</v>
      </c>
      <c t="s" s="68" r="CL37">
        <v>2548</v>
      </c>
      <c t="s" s="68" r="CM37">
        <v>1835</v>
      </c>
      <c s="73" r="CN37">
        <v>41040</v>
      </c>
      <c s="102" r="CO37">
        <v>190</v>
      </c>
      <c t="s" s="13" r="CP37">
        <v>1871</v>
      </c>
      <c t="s" s="41" r="CQ37">
        <v>2549</v>
      </c>
      <c s="107" r="CS37"/>
      <c s="68" r="CT37"/>
      <c s="68" r="CU37"/>
      <c s="73" r="CV37"/>
      <c s="102" r="CW37"/>
      <c s="13" r="CX37"/>
      <c s="41" r="CY37"/>
      <c s="107" r="DA37"/>
      <c s="68" r="DB37"/>
      <c s="68" r="DC37"/>
      <c s="73" r="DD37"/>
      <c s="102" r="DE37"/>
      <c s="13" r="DF37"/>
      <c s="41" r="DG37"/>
      <c s="107" r="DI37"/>
      <c s="68" r="DJ37"/>
      <c s="68" r="DK37"/>
      <c s="13" r="DL37"/>
      <c s="115" r="DM37"/>
      <c s="13" r="DN37"/>
      <c s="41" r="DO37"/>
      <c s="107" r="DQ37"/>
      <c s="68" r="DR37"/>
      <c s="68" r="DS37"/>
      <c s="73" r="DT37"/>
      <c s="86" r="DU37"/>
      <c s="13" r="DV37"/>
      <c s="13" r="DW37"/>
      <c s="107" r="DY37"/>
      <c s="68" r="DZ37"/>
      <c s="68" r="EA37"/>
      <c s="73" r="EB37"/>
      <c s="115" r="EC37"/>
      <c s="13" r="ED37"/>
      <c s="41" r="EE37"/>
      <c s="107" r="EG37"/>
      <c s="68" r="EH37"/>
      <c s="68" r="EI37"/>
      <c s="73" r="EJ37"/>
      <c s="115" r="EK37"/>
      <c s="13" r="EL37"/>
      <c s="41" r="EM37"/>
      <c s="107" r="EO37"/>
      <c s="68" r="EP37"/>
      <c s="68" r="EQ37"/>
      <c s="73" r="ER37"/>
      <c s="115" r="ES37"/>
      <c s="13" r="ET37"/>
      <c s="41" r="EU37"/>
      <c s="107" r="EW37"/>
      <c s="68" r="EX37"/>
      <c s="68" r="EY37"/>
      <c s="73" r="EZ37"/>
      <c s="115" r="FA37"/>
      <c s="13" r="FB37"/>
      <c s="41" r="FC37"/>
      <c s="107" r="FE37"/>
      <c s="68" r="FF37"/>
      <c s="68" r="FG37"/>
      <c s="73" r="FH37"/>
      <c s="102" r="FI37"/>
      <c s="13" r="FJ37"/>
      <c s="41" r="FK37"/>
      <c s="107" r="FM37"/>
      <c s="68" r="FN37"/>
      <c s="13" r="FO37"/>
      <c s="73" r="FP37"/>
      <c s="102" r="FQ37"/>
      <c s="115" r="FR37"/>
      <c s="41" r="FS37"/>
    </row>
    <row r="38">
      <c s="9" r="A38">
        <v>46</v>
      </c>
      <c t="s" s="61" r="B38">
        <v>2550</v>
      </c>
      <c t="s" s="45" r="C38">
        <v>1874</v>
      </c>
      <c s="81" r="D38">
        <v>41061</v>
      </c>
      <c s="56" r="E38">
        <v>230</v>
      </c>
      <c t="s" s="66" r="F38">
        <v>1786</v>
      </c>
      <c t="s" s="43" r="G38">
        <v>2551</v>
      </c>
      <c s="9" r="I38">
        <v>96</v>
      </c>
      <c t="s" s="61" r="J38">
        <v>2552</v>
      </c>
      <c t="s" s="61" r="K38">
        <v>2553</v>
      </c>
      <c s="81" r="L38">
        <v>41061</v>
      </c>
      <c s="56" r="M38">
        <v>210</v>
      </c>
      <c t="s" s="81" r="N38">
        <v>1786</v>
      </c>
      <c t="s" s="81" r="O38">
        <v>2554</v>
      </c>
      <c s="9" r="Q38">
        <v>99</v>
      </c>
      <c t="s" s="61" r="R38">
        <v>2555</v>
      </c>
      <c t="s" s="45" r="S38">
        <v>1789</v>
      </c>
      <c t="s" s="81" r="T38">
        <v>1824</v>
      </c>
      <c s="56" r="U38">
        <v>41061</v>
      </c>
      <c s="66" r="V38">
        <v>235</v>
      </c>
      <c t="s" s="43" r="W38">
        <v>2556</v>
      </c>
      <c s="9" r="Y38">
        <v>56</v>
      </c>
      <c t="s" s="61" r="Z38">
        <v>2557</v>
      </c>
      <c t="s" s="61" r="AA38">
        <v>1793</v>
      </c>
      <c s="81" r="AB38">
        <v>41063</v>
      </c>
      <c s="66" r="AC38">
        <v>280</v>
      </c>
      <c t="s" s="45" r="AD38">
        <v>1786</v>
      </c>
      <c t="s" s="9" r="AO38">
        <v>2558</v>
      </c>
      <c t="s" s="61" r="AP38">
        <v>2559</v>
      </c>
      <c t="s" s="61" r="AQ38">
        <v>1849</v>
      </c>
      <c t="s" s="81" r="AR38">
        <v>2003</v>
      </c>
      <c s="56" r="AS38">
        <v>221</v>
      </c>
      <c t="s" s="45" r="AT38">
        <v>1934</v>
      </c>
      <c s="9" r="AW38">
        <v>88</v>
      </c>
      <c t="s" s="61" r="AX38">
        <v>2560</v>
      </c>
      <c t="s" s="61" r="AY38">
        <v>2561</v>
      </c>
      <c t="s" s="81" r="AZ38">
        <v>1786</v>
      </c>
      <c s="19" r="BA38">
        <v>36678</v>
      </c>
      <c s="45" r="BB38">
        <v>190</v>
      </c>
      <c t="s" s="45" r="BC38">
        <v>1982</v>
      </c>
      <c s="9" r="BE38">
        <v>37</v>
      </c>
      <c t="s" s="61" r="BF38">
        <v>2562</v>
      </c>
      <c t="s" s="61" r="BG38">
        <v>1884</v>
      </c>
      <c s="81" r="BH38">
        <v>41063</v>
      </c>
      <c s="56" r="BI38">
        <v>255</v>
      </c>
      <c t="s" s="45" r="BJ38">
        <v>1790</v>
      </c>
      <c s="9" r="BM38">
        <v>67</v>
      </c>
      <c t="s" s="61" r="BN38">
        <v>2563</v>
      </c>
      <c t="s" s="61" r="BO38">
        <v>1793</v>
      </c>
      <c s="81" r="BP38">
        <v>41066</v>
      </c>
      <c s="56" r="BQ38">
        <v>315</v>
      </c>
      <c t="s" s="45" r="BR38">
        <v>1836</v>
      </c>
      <c s="9" r="BU38">
        <v>31</v>
      </c>
      <c t="s" s="61" r="BV38">
        <v>2564</v>
      </c>
      <c t="s" s="61" r="BW38">
        <v>1803</v>
      </c>
      <c s="81" r="BX38">
        <v>41037</v>
      </c>
      <c s="66" r="BY38">
        <v>205</v>
      </c>
      <c t="s" s="45" r="BZ38">
        <v>1782</v>
      </c>
      <c t="s" s="43" r="CA38">
        <v>2565</v>
      </c>
      <c s="9" r="CC38">
        <v>4</v>
      </c>
      <c t="s" s="61" r="CD38">
        <v>2566</v>
      </c>
      <c t="s" s="61" r="CE38">
        <v>1811</v>
      </c>
      <c s="81" r="CF38">
        <v>36678</v>
      </c>
      <c s="66" r="CG38">
        <v>195</v>
      </c>
      <c t="s" s="45" r="CH38">
        <v>1786</v>
      </c>
      <c t="s" s="43" r="CI38">
        <v>1919</v>
      </c>
      <c s="9" r="CK38">
        <v>24</v>
      </c>
      <c t="s" s="61" r="CL38">
        <v>2567</v>
      </c>
      <c t="s" s="61" r="CM38">
        <v>1884</v>
      </c>
      <c s="81" r="CN38">
        <v>36678</v>
      </c>
      <c s="56" r="CO38">
        <v>205</v>
      </c>
      <c t="s" s="45" r="CP38">
        <v>2254</v>
      </c>
      <c t="s" s="43" r="CQ38">
        <v>2568</v>
      </c>
    </row>
    <row r="39">
      <c s="107" r="A39">
        <v>80</v>
      </c>
      <c t="s" s="68" r="B39">
        <v>2569</v>
      </c>
      <c t="s" s="13" r="C39">
        <v>1835</v>
      </c>
      <c s="73" r="D39">
        <v>41037</v>
      </c>
      <c s="102" r="E39">
        <v>175</v>
      </c>
      <c t="s" s="115" r="F39">
        <v>1782</v>
      </c>
      <c t="s" s="41" r="G39">
        <v>2570</v>
      </c>
      <c s="107" r="I39">
        <v>18</v>
      </c>
      <c t="s" s="68" r="J39">
        <v>2571</v>
      </c>
      <c t="s" s="68" r="K39">
        <v>1829</v>
      </c>
      <c s="73" r="L39">
        <v>41039</v>
      </c>
      <c s="102" r="M39">
        <v>190</v>
      </c>
      <c t="s" s="73" r="N39">
        <v>1903</v>
      </c>
      <c t="s" s="73" r="O39">
        <v>2572</v>
      </c>
      <c s="107" r="Q39">
        <v>66</v>
      </c>
      <c t="s" s="68" r="R39">
        <v>2573</v>
      </c>
      <c t="s" s="13" r="S39">
        <v>1880</v>
      </c>
      <c t="s" s="73" r="T39">
        <v>1790</v>
      </c>
      <c s="102" r="U39">
        <v>41064</v>
      </c>
      <c s="115" r="V39">
        <v>265</v>
      </c>
      <c t="s" s="41" r="W39">
        <v>2574</v>
      </c>
      <c s="107" r="Y39">
        <v>38</v>
      </c>
      <c t="s" s="68" r="Z39">
        <v>2575</v>
      </c>
      <c t="s" s="68" r="AA39">
        <v>1814</v>
      </c>
      <c s="73" r="AB39">
        <v>41040</v>
      </c>
      <c s="115" r="AC39">
        <v>180</v>
      </c>
      <c t="s" s="13" r="AD39">
        <v>1786</v>
      </c>
      <c s="41" r="AE39"/>
      <c s="107" r="AG39"/>
      <c s="68" r="AH39"/>
      <c s="68" r="AI39"/>
      <c s="73" r="AJ39"/>
      <c s="102" r="AK39"/>
      <c s="73" r="AL39"/>
      <c s="41" r="AM39"/>
      <c t="s" s="107" r="AO39">
        <v>2576</v>
      </c>
      <c t="s" s="68" r="AP39">
        <v>2577</v>
      </c>
      <c t="s" s="68" r="AQ39">
        <v>1877</v>
      </c>
      <c t="s" s="73" r="AR39">
        <v>2187</v>
      </c>
      <c s="102" r="AS39">
        <v>330</v>
      </c>
      <c t="s" s="13" r="AT39">
        <v>1934</v>
      </c>
      <c s="41" r="AU39"/>
      <c s="107" r="AW39">
        <v>91</v>
      </c>
      <c t="s" s="68" r="AX39">
        <v>2578</v>
      </c>
      <c t="s" s="68" r="AY39">
        <v>2024</v>
      </c>
      <c t="s" s="73" r="AZ39">
        <v>1786</v>
      </c>
      <c s="86" r="BA39">
        <v>41063</v>
      </c>
      <c s="13" r="BB39">
        <v>250</v>
      </c>
      <c t="s" s="13" r="BC39">
        <v>2579</v>
      </c>
      <c s="107" r="BE39">
        <v>38</v>
      </c>
      <c t="s" s="68" r="BF39">
        <v>2580</v>
      </c>
      <c t="s" s="68" r="BG39">
        <v>1803</v>
      </c>
      <c s="73" r="BH39">
        <v>41038</v>
      </c>
      <c s="102" r="BI39">
        <v>195</v>
      </c>
      <c t="s" s="13" r="BJ39">
        <v>1836</v>
      </c>
      <c s="41" r="BK39"/>
      <c s="107" r="BM39">
        <v>62</v>
      </c>
      <c t="s" s="68" r="BN39">
        <v>2581</v>
      </c>
      <c t="s" s="68" r="BO39">
        <v>1793</v>
      </c>
      <c s="73" r="BP39">
        <v>41064</v>
      </c>
      <c s="102" r="BQ39">
        <v>285</v>
      </c>
      <c t="s" s="13" r="BR39">
        <v>1807</v>
      </c>
      <c s="41" r="BS39"/>
      <c s="107" r="BU39">
        <v>46</v>
      </c>
      <c t="s" s="68" r="BV39">
        <v>2582</v>
      </c>
      <c t="s" s="68" r="BW39">
        <v>1874</v>
      </c>
      <c s="73" r="BX39">
        <v>41037</v>
      </c>
      <c s="115" r="BY39">
        <v>220</v>
      </c>
      <c t="s" s="13" r="BZ39">
        <v>1782</v>
      </c>
      <c t="s" s="41" r="CA39">
        <v>2133</v>
      </c>
      <c s="107" r="CC39">
        <v>7</v>
      </c>
      <c t="s" s="68" r="CD39">
        <v>2583</v>
      </c>
      <c t="s" s="68" r="CE39">
        <v>1814</v>
      </c>
      <c s="73" r="CF39">
        <v>41037</v>
      </c>
      <c s="115" r="CG39">
        <v>173</v>
      </c>
      <c t="s" s="13" r="CH39">
        <v>1943</v>
      </c>
      <c t="s" s="41" r="CI39">
        <v>2584</v>
      </c>
      <c s="107" r="CK39">
        <v>9</v>
      </c>
      <c t="s" s="68" r="CL39">
        <v>2585</v>
      </c>
      <c t="s" s="68" r="CM39">
        <v>1781</v>
      </c>
      <c s="73" r="CN39">
        <v>41063</v>
      </c>
      <c s="102" r="CO39">
        <v>220</v>
      </c>
      <c t="s" s="13" r="CP39">
        <v>1871</v>
      </c>
      <c t="s" s="41" r="CQ39">
        <v>2586</v>
      </c>
      <c s="107" r="CS39"/>
      <c s="68" r="CT39"/>
      <c s="68" r="CU39"/>
      <c s="73" r="CV39"/>
      <c s="102" r="CW39"/>
      <c s="13" r="CX39"/>
      <c s="41" r="CY39"/>
      <c s="107" r="DA39"/>
      <c s="68" r="DB39"/>
      <c s="68" r="DC39"/>
      <c s="73" r="DD39"/>
      <c s="102" r="DE39"/>
      <c s="13" r="DF39"/>
      <c s="41" r="DG39"/>
      <c s="107" r="DI39"/>
      <c s="68" r="DJ39"/>
      <c s="68" r="DK39"/>
      <c s="13" r="DL39"/>
      <c s="115" r="DM39"/>
      <c s="13" r="DN39"/>
      <c s="41" r="DO39"/>
      <c s="107" r="DQ39"/>
      <c s="68" r="DR39"/>
      <c s="68" r="DS39"/>
      <c s="73" r="DT39"/>
      <c s="86" r="DU39"/>
      <c s="13" r="DV39"/>
      <c s="13" r="DW39"/>
      <c s="107" r="DY39"/>
      <c s="68" r="DZ39"/>
      <c s="68" r="EA39"/>
      <c s="73" r="EB39"/>
      <c s="115" r="EC39"/>
      <c s="13" r="ED39"/>
      <c s="41" r="EE39"/>
      <c s="107" r="EG39"/>
      <c s="68" r="EH39"/>
      <c s="68" r="EI39"/>
      <c s="73" r="EJ39"/>
      <c s="115" r="EK39"/>
      <c s="13" r="EL39"/>
      <c s="41" r="EM39"/>
      <c s="107" r="EO39"/>
      <c s="68" r="EP39"/>
      <c s="68" r="EQ39"/>
      <c s="73" r="ER39"/>
      <c s="115" r="ES39"/>
      <c s="13" r="ET39"/>
      <c s="41" r="EU39"/>
      <c s="107" r="EW39"/>
      <c s="68" r="EX39"/>
      <c s="68" r="EY39"/>
      <c s="73" r="EZ39"/>
      <c s="115" r="FA39"/>
      <c s="13" r="FB39"/>
      <c s="41" r="FC39"/>
      <c s="107" r="FE39"/>
      <c s="68" r="FF39"/>
      <c s="68" r="FG39"/>
      <c s="73" r="FH39"/>
      <c s="102" r="FI39"/>
      <c s="13" r="FJ39"/>
      <c s="41" r="FK39"/>
      <c s="107" r="FM39"/>
      <c s="68" r="FN39"/>
      <c s="13" r="FO39"/>
      <c s="73" r="FP39"/>
      <c s="102" r="FQ39"/>
      <c s="115" r="FR39"/>
      <c s="41" r="FS39"/>
    </row>
    <row r="40">
      <c s="9" r="A40">
        <v>95</v>
      </c>
      <c t="s" s="61" r="B40">
        <v>2587</v>
      </c>
      <c t="s" s="45" r="C40">
        <v>1781</v>
      </c>
      <c s="81" r="D40">
        <v>41062</v>
      </c>
      <c s="56" r="E40">
        <v>245</v>
      </c>
      <c t="s" s="66" r="F40">
        <v>1786</v>
      </c>
      <c t="s" s="43" r="G40">
        <v>2588</v>
      </c>
      <c s="9" r="I40">
        <v>92</v>
      </c>
      <c t="s" s="61" r="J40">
        <v>2589</v>
      </c>
      <c t="s" s="61" r="K40">
        <v>1861</v>
      </c>
      <c s="81" r="L40">
        <v>41064</v>
      </c>
      <c s="56" r="M40">
        <v>215</v>
      </c>
      <c t="s" s="81" r="N40">
        <v>1794</v>
      </c>
      <c t="s" s="81" r="O40">
        <v>2590</v>
      </c>
      <c s="9" r="Q40">
        <v>12</v>
      </c>
      <c t="s" s="61" r="R40">
        <v>2591</v>
      </c>
      <c t="s" s="45" r="S40">
        <v>2063</v>
      </c>
      <c t="s" s="81" r="T40">
        <v>1881</v>
      </c>
      <c s="56" r="U40">
        <v>41064</v>
      </c>
      <c s="66" r="V40">
        <v>210</v>
      </c>
      <c t="s" s="43" r="W40">
        <v>2592</v>
      </c>
      <c s="9" r="Y40">
        <v>15</v>
      </c>
      <c t="s" s="61" r="Z40">
        <v>2593</v>
      </c>
      <c t="s" s="61" r="AA40">
        <v>1865</v>
      </c>
      <c s="81" r="AB40">
        <v>41062</v>
      </c>
      <c s="66" r="AC40">
        <v>206</v>
      </c>
      <c t="s" s="45" r="AD40">
        <v>1794</v>
      </c>
      <c t="s" s="9" r="AO40">
        <v>2594</v>
      </c>
      <c t="s" s="61" r="AP40">
        <v>2595</v>
      </c>
      <c t="s" s="61" r="AQ40">
        <v>2553</v>
      </c>
      <c t="s" s="81" r="AR40">
        <v>2003</v>
      </c>
      <c s="56" r="AS40">
        <v>280</v>
      </c>
      <c t="s" s="45" r="AT40">
        <v>1859</v>
      </c>
      <c s="9" r="AW40">
        <v>10</v>
      </c>
      <c t="s" s="61" r="AX40">
        <v>2596</v>
      </c>
      <c t="s" s="61" r="AY40">
        <v>1820</v>
      </c>
      <c t="s" s="81" r="AZ40">
        <v>1794</v>
      </c>
      <c s="19" r="BA40">
        <v>36678</v>
      </c>
      <c s="45" r="BB40">
        <v>180</v>
      </c>
      <c t="s" s="45" r="BC40">
        <v>2087</v>
      </c>
      <c s="9" r="BE40">
        <v>39</v>
      </c>
      <c t="s" s="61" r="BF40">
        <v>2597</v>
      </c>
      <c t="s" s="61" r="BG40">
        <v>1803</v>
      </c>
      <c s="81" r="BH40">
        <v>41039</v>
      </c>
      <c s="56" r="BI40">
        <v>180</v>
      </c>
      <c t="s" s="45" r="BJ40">
        <v>1881</v>
      </c>
      <c s="9" r="BM40">
        <v>27</v>
      </c>
      <c t="s" s="61" r="BN40">
        <v>2598</v>
      </c>
      <c t="s" s="61" r="BO40">
        <v>1803</v>
      </c>
      <c s="81" r="BP40">
        <v>41038</v>
      </c>
      <c s="56" r="BQ40">
        <v>175</v>
      </c>
      <c t="s" s="45" r="BR40">
        <v>1807</v>
      </c>
      <c s="9" r="BU40">
        <v>55</v>
      </c>
      <c t="s" s="61" r="BV40">
        <v>2599</v>
      </c>
      <c t="s" s="61" r="BW40">
        <v>1793</v>
      </c>
      <c s="81" r="BX40">
        <v>41063</v>
      </c>
      <c s="66" r="BY40">
        <v>280</v>
      </c>
      <c t="s" s="45" r="BZ40">
        <v>1794</v>
      </c>
      <c t="s" s="43" r="CA40">
        <v>2251</v>
      </c>
      <c s="9" r="CC40">
        <v>77</v>
      </c>
      <c t="s" s="61" r="CD40">
        <v>2600</v>
      </c>
      <c t="s" s="61" r="CE40">
        <v>1793</v>
      </c>
      <c s="81" r="CF40">
        <v>41067</v>
      </c>
      <c s="66" r="CG40">
        <v>287</v>
      </c>
      <c t="s" s="45" r="CH40">
        <v>1896</v>
      </c>
      <c t="s" s="43" r="CI40">
        <v>2601</v>
      </c>
      <c s="9" r="CK40">
        <v>27</v>
      </c>
      <c t="s" s="61" r="CL40">
        <v>2602</v>
      </c>
      <c t="s" s="61" r="CM40">
        <v>1803</v>
      </c>
      <c s="81" r="CN40">
        <v>41038</v>
      </c>
      <c s="56" r="CO40">
        <v>195</v>
      </c>
      <c t="s" s="45" r="CP40">
        <v>1815</v>
      </c>
      <c t="s" s="43" r="CQ40">
        <v>2603</v>
      </c>
    </row>
    <row r="41">
      <c s="107" r="A41">
        <v>78</v>
      </c>
      <c t="s" s="68" r="B41">
        <v>2604</v>
      </c>
      <c t="s" s="13" r="C41">
        <v>1793</v>
      </c>
      <c s="73" r="D41">
        <v>41063</v>
      </c>
      <c s="102" r="E41">
        <v>275</v>
      </c>
      <c t="s" s="115" r="F41">
        <v>1782</v>
      </c>
      <c t="s" s="41" r="G41">
        <v>2605</v>
      </c>
      <c s="107" r="I41">
        <v>90</v>
      </c>
      <c t="s" s="68" r="J41">
        <v>2606</v>
      </c>
      <c t="s" s="68" r="K41">
        <v>1877</v>
      </c>
      <c s="73" r="L41">
        <v>41063</v>
      </c>
      <c s="102" r="M41">
        <v>290</v>
      </c>
      <c t="s" s="73" r="N41">
        <v>1903</v>
      </c>
      <c t="s" s="73" r="O41">
        <v>2607</v>
      </c>
      <c s="107" r="Q41">
        <v>76</v>
      </c>
      <c t="s" s="68" r="R41">
        <v>2608</v>
      </c>
      <c t="s" s="13" r="S41">
        <v>1880</v>
      </c>
      <c t="s" s="73" r="T41">
        <v>1881</v>
      </c>
      <c s="102" r="U41">
        <v>41064</v>
      </c>
      <c s="115" r="V41">
        <v>295</v>
      </c>
      <c t="s" s="41" r="W41">
        <v>2609</v>
      </c>
      <c s="107" r="Y41">
        <v>62</v>
      </c>
      <c t="s" s="68" r="Z41">
        <v>2610</v>
      </c>
      <c t="s" s="68" r="AA41">
        <v>2066</v>
      </c>
      <c s="73" r="AB41">
        <v>36678</v>
      </c>
      <c s="115" r="AC41">
        <v>174</v>
      </c>
      <c t="s" s="13" r="AD41">
        <v>1794</v>
      </c>
      <c s="41" r="AE41"/>
      <c s="107" r="AG41"/>
      <c s="68" r="AH41"/>
      <c s="68" r="AI41"/>
      <c s="73" r="AJ41"/>
      <c s="102" r="AK41"/>
      <c s="73" r="AL41"/>
      <c s="41" r="AM41"/>
      <c t="s" s="107" r="AO41">
        <v>2611</v>
      </c>
      <c t="s" s="68" r="AP41">
        <v>2612</v>
      </c>
      <c t="s" s="68" r="AQ41">
        <v>1849</v>
      </c>
      <c t="s" s="73" r="AR41">
        <v>2003</v>
      </c>
      <c s="102" r="AS41">
        <v>215</v>
      </c>
      <c t="s" s="13" r="AT41">
        <v>1912</v>
      </c>
      <c s="41" r="AU41"/>
      <c s="107" r="AW41">
        <v>22</v>
      </c>
      <c t="s" s="68" r="AX41">
        <v>2613</v>
      </c>
      <c t="s" s="68" r="AY41">
        <v>1829</v>
      </c>
      <c t="s" s="73" r="AZ41">
        <v>1794</v>
      </c>
      <c s="86" r="BA41">
        <v>41038</v>
      </c>
      <c s="13" r="BB41">
        <v>190</v>
      </c>
      <c t="s" s="13" r="BC41">
        <v>2614</v>
      </c>
      <c s="107" r="BE41">
        <v>40</v>
      </c>
      <c t="s" s="68" r="BF41">
        <v>2615</v>
      </c>
      <c t="s" s="68" r="BG41">
        <v>1811</v>
      </c>
      <c s="73" r="BH41">
        <v>41062</v>
      </c>
      <c s="102" r="BI41">
        <v>229</v>
      </c>
      <c t="s" s="13" r="BJ41">
        <v>1984</v>
      </c>
      <c s="41" r="BK41"/>
      <c s="107" r="BM41">
        <v>59</v>
      </c>
      <c t="s" s="68" r="BN41">
        <v>2616</v>
      </c>
      <c t="s" s="68" r="BO41">
        <v>1811</v>
      </c>
      <c s="73" r="BP41">
        <v>41063</v>
      </c>
      <c s="102" r="BQ41">
        <v>200</v>
      </c>
      <c t="s" s="13" r="BR41">
        <v>1824</v>
      </c>
      <c s="41" r="BS41"/>
      <c s="107" r="BU41">
        <v>8</v>
      </c>
      <c t="s" s="68" r="BV41">
        <v>2617</v>
      </c>
      <c t="s" s="68" r="BW41">
        <v>1811</v>
      </c>
      <c s="73" r="BX41">
        <v>36678</v>
      </c>
      <c s="115" r="BY41">
        <v>200</v>
      </c>
      <c t="s" s="13" r="BZ41">
        <v>1794</v>
      </c>
      <c t="s" s="41" r="CA41">
        <v>2618</v>
      </c>
      <c s="107" r="CC41">
        <v>95</v>
      </c>
      <c t="s" s="68" r="CD41">
        <v>2619</v>
      </c>
      <c t="s" s="68" r="CE41">
        <v>1781</v>
      </c>
      <c s="73" r="CF41">
        <v>41062</v>
      </c>
      <c s="115" r="CG41">
        <v>220</v>
      </c>
      <c t="s" s="13" r="CH41">
        <v>1896</v>
      </c>
      <c t="s" s="41" r="CI41">
        <v>2620</v>
      </c>
      <c s="107" r="CK41"/>
      <c t="s" s="68" r="CL41">
        <v>2621</v>
      </c>
      <c t="s" s="68" r="CM41">
        <v>1803</v>
      </c>
      <c s="73" r="CN41">
        <v>41039</v>
      </c>
      <c s="102" r="CO41">
        <v>175</v>
      </c>
      <c t="s" s="13" r="CP41">
        <v>1871</v>
      </c>
      <c t="s" s="41" r="CQ41">
        <v>2622</v>
      </c>
      <c s="107" r="CS41"/>
      <c s="68" r="CT41"/>
      <c s="68" r="CU41"/>
      <c s="73" r="CV41"/>
      <c s="102" r="CW41"/>
      <c s="13" r="CX41"/>
      <c s="41" r="CY41"/>
      <c s="107" r="DA41"/>
      <c s="68" r="DB41"/>
      <c s="68" r="DC41"/>
      <c s="73" r="DD41"/>
      <c s="102" r="DE41"/>
      <c s="13" r="DF41"/>
      <c s="41" r="DG41"/>
      <c s="107" r="DI41"/>
      <c s="68" r="DJ41"/>
      <c s="68" r="DK41"/>
      <c s="13" r="DL41"/>
      <c s="115" r="DM41"/>
      <c s="13" r="DN41"/>
      <c s="41" r="DO41"/>
      <c s="107" r="DQ41"/>
      <c s="68" r="DR41"/>
      <c s="68" r="DS41"/>
      <c s="73" r="DT41"/>
      <c s="86" r="DU41"/>
      <c s="13" r="DV41"/>
      <c s="13" r="DW41"/>
      <c s="107" r="DY41"/>
      <c s="68" r="DZ41"/>
      <c s="68" r="EA41"/>
      <c s="73" r="EB41"/>
      <c s="115" r="EC41"/>
      <c s="13" r="ED41"/>
      <c s="41" r="EE41"/>
      <c s="107" r="EG41"/>
      <c s="68" r="EH41"/>
      <c s="68" r="EI41"/>
      <c s="73" r="EJ41"/>
      <c s="115" r="EK41"/>
      <c s="13" r="EL41"/>
      <c s="41" r="EM41"/>
      <c s="107" r="EO41"/>
      <c s="68" r="EP41"/>
      <c s="68" r="EQ41"/>
      <c s="73" r="ER41"/>
      <c s="115" r="ES41"/>
      <c s="13" r="ET41"/>
      <c s="41" r="EU41"/>
      <c s="107" r="EW41"/>
      <c s="68" r="EX41"/>
      <c s="68" r="EY41"/>
      <c s="73" r="EZ41"/>
      <c s="115" r="FA41"/>
      <c s="13" r="FB41"/>
      <c s="41" r="FC41"/>
      <c s="107" r="FE41"/>
      <c s="68" r="FF41"/>
      <c s="68" r="FG41"/>
      <c s="73" r="FH41"/>
      <c s="102" r="FI41"/>
      <c s="13" r="FJ41"/>
      <c s="41" r="FK41"/>
      <c s="107" r="FM41"/>
      <c s="68" r="FN41"/>
      <c s="13" r="FO41"/>
      <c s="73" r="FP41"/>
      <c s="102" r="FQ41"/>
      <c s="115" r="FR41"/>
      <c s="41" r="FS41"/>
    </row>
    <row r="42">
      <c s="9" r="A42">
        <v>88</v>
      </c>
      <c t="s" s="61" r="B42">
        <v>2623</v>
      </c>
      <c t="s" s="45" r="C42">
        <v>1835</v>
      </c>
      <c s="81" r="D42">
        <v>41062</v>
      </c>
      <c s="56" r="E42">
        <v>185</v>
      </c>
      <c t="s" s="66" r="F42">
        <v>1794</v>
      </c>
      <c t="s" s="43" r="G42">
        <v>2624</v>
      </c>
      <c s="9" r="I42">
        <v>48</v>
      </c>
      <c t="s" s="61" r="J42">
        <v>2625</v>
      </c>
      <c t="s" s="61" r="K42">
        <v>2024</v>
      </c>
      <c s="81" r="L42">
        <v>41064</v>
      </c>
      <c s="56" r="M42">
        <v>250</v>
      </c>
      <c t="s" s="81" r="N42">
        <v>1786</v>
      </c>
      <c t="s" s="81" r="O42">
        <v>2626</v>
      </c>
      <c s="9" r="Q42">
        <v>38</v>
      </c>
      <c t="s" s="61" r="R42">
        <v>2627</v>
      </c>
      <c t="s" s="45" r="S42">
        <v>2339</v>
      </c>
      <c t="s" s="81" r="T42">
        <v>1824</v>
      </c>
      <c s="56" r="U42">
        <v>41062</v>
      </c>
      <c s="66" r="V42">
        <v>230</v>
      </c>
      <c t="s" s="43" r="W42">
        <v>2628</v>
      </c>
      <c s="9" r="Y42">
        <v>67</v>
      </c>
      <c t="s" s="61" r="Z42">
        <v>2629</v>
      </c>
      <c t="s" s="61" r="AA42">
        <v>1781</v>
      </c>
      <c s="81" r="AB42">
        <v>41063</v>
      </c>
      <c s="66" r="AC42">
        <v>271</v>
      </c>
      <c t="s" s="45" r="AD42">
        <v>1794</v>
      </c>
      <c t="s" s="9" r="AO42">
        <v>2630</v>
      </c>
      <c t="s" s="61" r="AP42">
        <v>2631</v>
      </c>
      <c t="s" s="61" r="AQ42">
        <v>1797</v>
      </c>
      <c t="s" s="81" r="AR42">
        <v>1887</v>
      </c>
      <c s="56" r="AS42">
        <v>248</v>
      </c>
      <c t="s" s="45" r="AT42">
        <v>1859</v>
      </c>
      <c s="9" r="AW42">
        <v>24</v>
      </c>
      <c t="s" s="61" r="AX42">
        <v>2632</v>
      </c>
      <c t="s" s="61" r="AY42">
        <v>1820</v>
      </c>
      <c t="s" s="81" r="AZ42">
        <v>1856</v>
      </c>
      <c s="19" r="BA42">
        <v>36678</v>
      </c>
      <c s="45" r="BB42">
        <v>185</v>
      </c>
      <c t="s" s="45" r="BC42">
        <v>2633</v>
      </c>
      <c s="9" r="BE42">
        <v>41</v>
      </c>
      <c t="s" s="61" r="BF42">
        <v>2634</v>
      </c>
      <c t="s" s="61" r="BG42">
        <v>1814</v>
      </c>
      <c s="81" r="BH42">
        <v>41039</v>
      </c>
      <c s="56" r="BI42">
        <v>180</v>
      </c>
      <c t="s" s="45" r="BJ42">
        <v>1804</v>
      </c>
      <c s="9" r="BM42">
        <v>36</v>
      </c>
      <c t="s" s="61" r="BN42">
        <v>2635</v>
      </c>
      <c t="s" s="61" r="BO42">
        <v>1814</v>
      </c>
      <c s="81" r="BP42">
        <v>41039</v>
      </c>
      <c s="56" r="BQ42">
        <v>185</v>
      </c>
      <c t="s" s="45" r="BR42">
        <v>1836</v>
      </c>
      <c s="9" r="BU42">
        <v>16</v>
      </c>
      <c t="s" s="61" r="BV42">
        <v>2636</v>
      </c>
      <c t="s" s="61" r="BW42">
        <v>1814</v>
      </c>
      <c s="81" r="BX42">
        <v>41037</v>
      </c>
      <c s="66" r="BY42">
        <v>185</v>
      </c>
      <c t="s" s="45" r="BZ42">
        <v>1782</v>
      </c>
      <c t="s" s="43" r="CA42">
        <v>2637</v>
      </c>
      <c s="9" r="CC42">
        <v>49</v>
      </c>
      <c t="s" s="61" r="CD42">
        <v>2638</v>
      </c>
      <c t="s" s="61" r="CE42">
        <v>1811</v>
      </c>
      <c s="81" r="CF42">
        <v>36678</v>
      </c>
      <c s="66" r="CG42">
        <v>215</v>
      </c>
      <c t="s" s="45" r="CH42">
        <v>1856</v>
      </c>
      <c t="s" s="43" r="CI42">
        <v>2639</v>
      </c>
      <c s="9" r="CK42">
        <v>48</v>
      </c>
      <c t="s" s="61" r="CL42">
        <v>2640</v>
      </c>
      <c t="s" s="61" r="CM42">
        <v>2641</v>
      </c>
      <c s="81" r="CN42">
        <v>41040</v>
      </c>
      <c s="56" r="CO42">
        <v>240</v>
      </c>
      <c t="s" s="45" r="CP42">
        <v>1844</v>
      </c>
      <c t="s" s="43" r="CQ42">
        <v>2642</v>
      </c>
    </row>
    <row r="43">
      <c s="107" r="A43">
        <v>97</v>
      </c>
      <c t="s" s="68" r="B43">
        <v>2643</v>
      </c>
      <c t="s" s="13" r="C43">
        <v>1781</v>
      </c>
      <c s="73" r="D43">
        <v>36678</v>
      </c>
      <c s="102" r="E43">
        <v>245</v>
      </c>
      <c t="s" s="115" r="F43">
        <v>1856</v>
      </c>
      <c t="s" s="41" r="G43">
        <v>2644</v>
      </c>
      <c s="107" r="I43">
        <v>50</v>
      </c>
      <c t="s" s="68" r="J43">
        <v>2645</v>
      </c>
      <c t="s" s="68" r="K43">
        <v>1849</v>
      </c>
      <c s="73" r="L43">
        <v>41061</v>
      </c>
      <c s="102" r="M43">
        <v>210</v>
      </c>
      <c t="s" s="73" r="N43">
        <v>1786</v>
      </c>
      <c t="s" s="73" r="O43">
        <v>2646</v>
      </c>
      <c s="107" r="Q43">
        <v>49</v>
      </c>
      <c t="s" s="68" r="R43">
        <v>2647</v>
      </c>
      <c t="s" s="13" r="S43">
        <v>2339</v>
      </c>
      <c t="s" s="73" r="T43">
        <v>1790</v>
      </c>
      <c s="102" r="U43">
        <v>36678</v>
      </c>
      <c s="115" r="V43">
        <v>255</v>
      </c>
      <c t="s" s="41" r="W43">
        <v>2648</v>
      </c>
      <c s="107" r="Y43">
        <v>70</v>
      </c>
      <c t="s" s="68" r="Z43">
        <v>2649</v>
      </c>
      <c t="s" s="68" r="AA43">
        <v>1793</v>
      </c>
      <c s="73" r="AB43">
        <v>41062</v>
      </c>
      <c s="115" r="AC43">
        <v>300</v>
      </c>
      <c t="s" s="13" r="AD43">
        <v>1856</v>
      </c>
      <c s="41" r="AE43"/>
      <c s="107" r="AG43"/>
      <c s="68" r="AH43"/>
      <c s="68" r="AI43"/>
      <c s="73" r="AJ43"/>
      <c s="102" r="AK43"/>
      <c s="73" r="AL43"/>
      <c s="41" r="AM43"/>
      <c t="s" s="107" r="AO43">
        <v>2650</v>
      </c>
      <c t="s" s="68" r="AP43">
        <v>2651</v>
      </c>
      <c t="s" s="68" r="AQ43">
        <v>1877</v>
      </c>
      <c t="s" s="73" r="AR43">
        <v>1958</v>
      </c>
      <c s="102" r="AS43">
        <v>275</v>
      </c>
      <c t="s" s="13" r="AT43">
        <v>1799</v>
      </c>
      <c s="41" r="AU43"/>
      <c s="107" r="AW43">
        <v>64</v>
      </c>
      <c t="s" s="68" r="AX43">
        <v>2652</v>
      </c>
      <c t="s" s="68" r="AY43">
        <v>1797</v>
      </c>
      <c t="s" s="73" r="AZ43">
        <v>2286</v>
      </c>
      <c s="86" r="BA43">
        <v>41066</v>
      </c>
      <c s="13" r="BB43">
        <v>340</v>
      </c>
      <c t="s" s="13" r="BC43">
        <v>2346</v>
      </c>
      <c s="107" r="BE43">
        <v>42</v>
      </c>
      <c t="s" s="68" r="BF43">
        <v>2653</v>
      </c>
      <c t="s" s="68" r="BG43">
        <v>1803</v>
      </c>
      <c s="73" r="BH43">
        <v>41038</v>
      </c>
      <c s="102" r="BI43">
        <v>204</v>
      </c>
      <c t="s" s="13" r="BJ43">
        <v>1824</v>
      </c>
      <c s="41" r="BK43"/>
      <c s="107" r="BM43">
        <v>78</v>
      </c>
      <c t="s" s="68" r="BN43">
        <v>2654</v>
      </c>
      <c t="s" s="68" r="BO43">
        <v>1781</v>
      </c>
      <c s="73" r="BP43">
        <v>41062</v>
      </c>
      <c s="102" r="BQ43">
        <v>250</v>
      </c>
      <c t="s" s="13" r="BR43">
        <v>1807</v>
      </c>
      <c s="41" r="BS43"/>
      <c s="107" r="BU43">
        <v>14</v>
      </c>
      <c t="s" s="68" r="BV43">
        <v>2655</v>
      </c>
      <c t="s" s="68" r="BW43">
        <v>1835</v>
      </c>
      <c s="73" r="BX43">
        <v>41038</v>
      </c>
      <c s="115" r="BY43">
        <v>165</v>
      </c>
      <c t="s" s="13" r="BZ43">
        <v>1856</v>
      </c>
      <c t="s" s="41" r="CA43">
        <v>2656</v>
      </c>
      <c s="107" r="CC43">
        <v>89</v>
      </c>
      <c t="s" s="68" r="CD43">
        <v>2657</v>
      </c>
      <c t="s" s="68" r="CE43">
        <v>1884</v>
      </c>
      <c s="73" r="CF43">
        <v>36678</v>
      </c>
      <c s="115" r="CG43">
        <v>242</v>
      </c>
      <c t="s" s="13" r="CH43">
        <v>1856</v>
      </c>
      <c t="s" s="41" r="CI43">
        <v>1919</v>
      </c>
      <c s="107" r="CK43">
        <v>47</v>
      </c>
      <c t="s" s="68" r="CL43">
        <v>2658</v>
      </c>
      <c t="s" s="68" r="CM43">
        <v>1884</v>
      </c>
      <c s="73" r="CN43">
        <v>41063</v>
      </c>
      <c s="102" r="CO43">
        <v>220</v>
      </c>
      <c t="s" s="13" r="CP43">
        <v>2659</v>
      </c>
      <c t="s" s="41" r="CQ43">
        <v>2660</v>
      </c>
      <c s="107" r="CS43"/>
      <c s="68" r="CT43"/>
      <c s="68" r="CU43"/>
      <c s="73" r="CV43"/>
      <c s="102" r="CW43"/>
      <c s="13" r="CX43"/>
      <c s="41" r="CY43"/>
      <c s="107" r="DA43"/>
      <c s="68" r="DB43"/>
      <c s="68" r="DC43"/>
      <c s="73" r="DD43"/>
      <c s="102" r="DE43"/>
      <c s="13" r="DF43"/>
      <c s="41" r="DG43"/>
      <c s="107" r="DI43"/>
      <c s="68" r="DJ43"/>
      <c s="68" r="DK43"/>
      <c s="13" r="DL43"/>
      <c s="115" r="DM43"/>
      <c s="13" r="DN43"/>
      <c s="41" r="DO43"/>
      <c s="107" r="DQ43"/>
      <c s="68" r="DR43"/>
      <c s="68" r="DS43"/>
      <c s="73" r="DT43"/>
      <c s="86" r="DU43"/>
      <c s="13" r="DV43"/>
      <c s="13" r="DW43"/>
      <c s="107" r="DY43"/>
      <c s="68" r="DZ43"/>
      <c s="68" r="EA43"/>
      <c s="73" r="EB43"/>
      <c s="115" r="EC43"/>
      <c s="13" r="ED43"/>
      <c s="41" r="EE43"/>
      <c s="107" r="EG43"/>
      <c s="68" r="EH43"/>
      <c s="68" r="EI43"/>
      <c s="73" r="EJ43"/>
      <c s="115" r="EK43"/>
      <c s="13" r="EL43"/>
      <c s="41" r="EM43"/>
      <c s="107" r="EO43"/>
      <c s="68" r="EP43"/>
      <c s="68" r="EQ43"/>
      <c s="73" r="ER43"/>
      <c s="115" r="ES43"/>
      <c s="13" r="ET43"/>
      <c s="41" r="EU43"/>
      <c s="107" r="EW43"/>
      <c s="68" r="EX43"/>
      <c s="68" r="EY43"/>
      <c s="73" r="EZ43"/>
      <c s="115" r="FA43"/>
      <c s="13" r="FB43"/>
      <c s="41" r="FC43"/>
      <c s="107" r="FE43"/>
      <c s="68" r="FF43"/>
      <c s="68" r="FG43"/>
      <c s="73" r="FH43"/>
      <c s="102" r="FI43"/>
      <c s="13" r="FJ43"/>
      <c s="41" r="FK43"/>
      <c s="107" r="FM43"/>
      <c s="68" r="FN43"/>
      <c s="13" r="FO43"/>
      <c s="73" r="FP43"/>
      <c s="102" r="FQ43"/>
      <c s="115" r="FR43"/>
      <c s="41" r="FS43"/>
    </row>
    <row r="44">
      <c s="9" r="A44">
        <v>96</v>
      </c>
      <c t="s" s="61" r="B44">
        <v>2661</v>
      </c>
      <c t="s" s="45" r="C44">
        <v>1781</v>
      </c>
      <c s="81" r="D44">
        <v>41064</v>
      </c>
      <c s="56" r="E44">
        <v>235</v>
      </c>
      <c t="s" s="66" r="F44">
        <v>1786</v>
      </c>
      <c t="s" s="43" r="G44">
        <v>2662</v>
      </c>
      <c s="9" r="I44">
        <v>6</v>
      </c>
      <c t="s" s="61" r="J44">
        <v>2663</v>
      </c>
      <c t="s" s="61" r="K44">
        <v>1785</v>
      </c>
      <c s="81" r="L44">
        <v>41039</v>
      </c>
      <c s="56" r="M44">
        <v>170</v>
      </c>
      <c t="s" s="81" r="N44">
        <v>1925</v>
      </c>
      <c t="s" s="81" r="O44">
        <v>2664</v>
      </c>
      <c s="9" r="Q44">
        <v>85</v>
      </c>
      <c t="s" s="61" r="R44">
        <v>2665</v>
      </c>
      <c t="s" s="45" r="S44">
        <v>1927</v>
      </c>
      <c t="s" s="81" r="T44">
        <v>1881</v>
      </c>
      <c s="56" r="U44">
        <v>41063</v>
      </c>
      <c s="66" r="V44">
        <v>185</v>
      </c>
      <c t="s" s="43" r="W44">
        <v>2666</v>
      </c>
      <c s="9" r="Y44">
        <v>10</v>
      </c>
      <c t="s" s="61" r="Z44">
        <v>2667</v>
      </c>
      <c t="s" s="61" r="AA44">
        <v>1803</v>
      </c>
      <c s="81" r="AB44">
        <v>36678</v>
      </c>
      <c s="66" r="AC44">
        <v>211</v>
      </c>
      <c t="s" s="45" r="AD44">
        <v>1786</v>
      </c>
      <c t="s" s="9" r="AO44">
        <v>2668</v>
      </c>
      <c t="s" s="61" r="AP44">
        <v>2669</v>
      </c>
      <c t="s" s="61" r="AQ44">
        <v>1785</v>
      </c>
      <c t="s" s="81" r="AR44">
        <v>2126</v>
      </c>
      <c s="56" r="AS44">
        <v>215</v>
      </c>
      <c t="s" s="45" r="AT44">
        <v>1912</v>
      </c>
      <c s="9" r="AW44">
        <v>99</v>
      </c>
      <c t="s" s="61" r="AX44">
        <v>2670</v>
      </c>
      <c t="s" s="61" r="AY44">
        <v>1877</v>
      </c>
      <c t="s" s="81" r="AZ44">
        <v>1782</v>
      </c>
      <c s="19" r="BA44">
        <v>41040</v>
      </c>
      <c s="45" r="BB44">
        <v>285</v>
      </c>
      <c t="s" s="45" r="BC44">
        <v>2671</v>
      </c>
      <c s="9" r="BE44">
        <v>44</v>
      </c>
      <c t="s" s="61" r="BF44">
        <v>2672</v>
      </c>
      <c t="s" s="61" r="BG44">
        <v>1814</v>
      </c>
      <c s="81" r="BH44">
        <v>36678</v>
      </c>
      <c s="56" r="BI44">
        <v>204</v>
      </c>
      <c t="s" s="45" r="BJ44">
        <v>1836</v>
      </c>
      <c s="9" r="BM44">
        <v>72</v>
      </c>
      <c t="s" s="61" r="BN44">
        <v>2673</v>
      </c>
      <c t="s" s="61" r="BO44">
        <v>1793</v>
      </c>
      <c t="s" s="45" r="BR44">
        <v>1881</v>
      </c>
      <c s="9" r="BU44">
        <v>56</v>
      </c>
      <c t="s" s="61" r="BV44">
        <v>2674</v>
      </c>
      <c t="s" s="61" r="BW44">
        <v>1781</v>
      </c>
      <c s="81" r="BX44">
        <v>41061</v>
      </c>
      <c s="66" r="BY44">
        <v>240</v>
      </c>
      <c t="s" s="45" r="BZ44">
        <v>1896</v>
      </c>
      <c t="s" s="43" r="CA44">
        <v>2675</v>
      </c>
      <c s="9" r="CC44">
        <v>63</v>
      </c>
      <c t="s" s="61" r="CD44">
        <v>2676</v>
      </c>
      <c t="s" s="61" r="CE44">
        <v>1793</v>
      </c>
      <c s="81" r="CF44">
        <v>41064</v>
      </c>
      <c s="66" r="CG44">
        <v>265</v>
      </c>
      <c t="s" s="45" r="CH44">
        <v>1786</v>
      </c>
      <c t="s" s="43" r="CI44">
        <v>2432</v>
      </c>
      <c s="9" r="CK44">
        <v>13</v>
      </c>
      <c t="s" s="61" r="CL44">
        <v>2677</v>
      </c>
      <c t="s" s="61" r="CM44">
        <v>1835</v>
      </c>
      <c s="81" r="CN44">
        <v>41061</v>
      </c>
      <c s="56" r="CO44">
        <v>170</v>
      </c>
      <c t="s" s="45" r="CP44">
        <v>1815</v>
      </c>
      <c t="s" s="43" r="CQ44">
        <v>2678</v>
      </c>
    </row>
    <row r="45">
      <c s="107" r="A45">
        <v>30</v>
      </c>
      <c t="s" s="68" r="B45">
        <v>2679</v>
      </c>
      <c t="s" s="13" r="C45">
        <v>1803</v>
      </c>
      <c s="73" r="D45">
        <v>41061</v>
      </c>
      <c s="102" r="E45">
        <v>200</v>
      </c>
      <c t="s" s="115" r="F45">
        <v>1782</v>
      </c>
      <c t="s" s="41" r="G45">
        <v>2680</v>
      </c>
      <c s="107" r="I45">
        <v>13</v>
      </c>
      <c t="s" s="68" r="J45">
        <v>2681</v>
      </c>
      <c t="s" s="68" r="K45">
        <v>1820</v>
      </c>
      <c s="73" r="L45">
        <v>41040</v>
      </c>
      <c s="102" r="M45">
        <v>180</v>
      </c>
      <c t="s" s="73" r="N45">
        <v>1996</v>
      </c>
      <c t="s" s="73" r="O45">
        <v>2682</v>
      </c>
      <c s="107" r="Q45">
        <v>44</v>
      </c>
      <c t="s" s="68" r="R45">
        <v>2683</v>
      </c>
      <c t="s" s="13" r="S45">
        <v>1953</v>
      </c>
      <c t="s" s="73" r="T45">
        <v>1836</v>
      </c>
      <c s="102" r="U45">
        <v>36678</v>
      </c>
      <c s="115" r="V45">
        <v>220</v>
      </c>
      <c t="s" s="41" r="W45">
        <v>2684</v>
      </c>
      <c s="107" r="Y45">
        <v>49</v>
      </c>
      <c t="s" s="68" r="Z45">
        <v>2685</v>
      </c>
      <c t="s" s="68" r="AA45">
        <v>1884</v>
      </c>
      <c s="73" r="AB45">
        <v>41064</v>
      </c>
      <c s="115" r="AC45">
        <v>240</v>
      </c>
      <c t="s" s="13" r="AD45">
        <v>1856</v>
      </c>
      <c s="41" r="AE45"/>
      <c s="107" r="AG45"/>
      <c s="68" r="AH45"/>
      <c s="68" r="AI45"/>
      <c s="73" r="AJ45"/>
      <c s="102" r="AK45"/>
      <c s="73" r="AL45"/>
      <c s="41" r="AM45"/>
      <c t="s" s="107" r="AO45">
        <v>2686</v>
      </c>
      <c t="s" s="68" r="AP45">
        <v>2687</v>
      </c>
      <c t="s" s="68" r="AQ45">
        <v>1797</v>
      </c>
      <c t="s" s="73" r="AR45">
        <v>1798</v>
      </c>
      <c s="102" r="AS45">
        <v>275</v>
      </c>
      <c t="s" s="13" r="AT45">
        <v>1799</v>
      </c>
      <c s="41" r="AU45"/>
      <c s="107" r="AW45">
        <v>4</v>
      </c>
      <c t="s" s="68" r="AX45">
        <v>2688</v>
      </c>
      <c t="s" s="68" r="AY45">
        <v>1820</v>
      </c>
      <c t="s" s="73" r="AZ45">
        <v>1794</v>
      </c>
      <c s="86" r="BA45">
        <v>41062</v>
      </c>
      <c s="13" r="BB45">
        <v>205</v>
      </c>
      <c t="s" s="13" r="BC45">
        <v>2366</v>
      </c>
      <c s="107" r="BE45">
        <v>45</v>
      </c>
      <c t="s" s="68" r="BF45">
        <v>2689</v>
      </c>
      <c t="s" s="68" r="BG45">
        <v>1874</v>
      </c>
      <c s="73" r="BH45">
        <v>41039</v>
      </c>
      <c s="102" r="BI45">
        <v>254</v>
      </c>
      <c t="s" s="13" r="BJ45">
        <v>1824</v>
      </c>
      <c s="41" r="BK45"/>
      <c s="107" r="BM45">
        <v>52</v>
      </c>
      <c t="s" s="68" r="BN45">
        <v>2690</v>
      </c>
      <c t="s" s="68" r="BO45">
        <v>1781</v>
      </c>
      <c s="73" r="BP45">
        <v>41062</v>
      </c>
      <c s="102" r="BQ45">
        <v>290</v>
      </c>
      <c t="s" s="13" r="BR45">
        <v>1790</v>
      </c>
      <c s="41" r="BS45"/>
      <c s="107" r="BU45">
        <v>30</v>
      </c>
      <c t="s" s="68" r="BV45">
        <v>2691</v>
      </c>
      <c t="s" s="68" r="BW45">
        <v>1811</v>
      </c>
      <c s="73" r="BX45">
        <v>41038</v>
      </c>
      <c s="115" r="BY45">
        <v>218</v>
      </c>
      <c t="s" s="13" r="BZ45">
        <v>1943</v>
      </c>
      <c t="s" s="41" r="CA45">
        <v>2692</v>
      </c>
      <c s="107" r="CC45">
        <v>20</v>
      </c>
      <c t="s" s="68" r="CD45">
        <v>2693</v>
      </c>
      <c t="s" s="68" r="CE45">
        <v>1814</v>
      </c>
      <c s="73" r="CF45">
        <v>41040</v>
      </c>
      <c s="115" r="CG45">
        <v>165</v>
      </c>
      <c t="s" s="13" r="CH45">
        <v>1856</v>
      </c>
      <c t="s" s="41" r="CI45">
        <v>1919</v>
      </c>
      <c s="107" r="CK45">
        <v>53</v>
      </c>
      <c t="s" s="68" r="CL45">
        <v>2694</v>
      </c>
      <c t="s" s="68" r="CM45">
        <v>1781</v>
      </c>
      <c s="73" r="CN45">
        <v>41062</v>
      </c>
      <c s="102" r="CO45">
        <v>230</v>
      </c>
      <c t="s" s="13" r="CP45">
        <v>1871</v>
      </c>
      <c t="s" s="41" r="CQ45">
        <v>2313</v>
      </c>
      <c s="107" r="CS45"/>
      <c s="68" r="CT45"/>
      <c s="68" r="CU45"/>
      <c s="73" r="CV45"/>
      <c s="102" r="CW45"/>
      <c s="13" r="CX45"/>
      <c s="41" r="CY45"/>
      <c s="107" r="DA45"/>
      <c s="68" r="DB45"/>
      <c s="68" r="DC45"/>
      <c s="73" r="DD45"/>
      <c s="102" r="DE45"/>
      <c s="13" r="DF45"/>
      <c s="41" r="DG45"/>
      <c s="107" r="DI45"/>
      <c s="68" r="DJ45"/>
      <c s="68" r="DK45"/>
      <c s="13" r="DL45"/>
      <c s="115" r="DM45"/>
      <c s="13" r="DN45"/>
      <c s="41" r="DO45"/>
      <c s="107" r="DQ45"/>
      <c s="68" r="DR45"/>
      <c s="68" r="DS45"/>
      <c s="73" r="DT45"/>
      <c s="86" r="DU45"/>
      <c s="13" r="DV45"/>
      <c s="13" r="DW45"/>
      <c s="107" r="DY45"/>
      <c s="68" r="DZ45"/>
      <c s="68" r="EA45"/>
      <c s="73" r="EB45"/>
      <c s="115" r="EC45"/>
      <c s="13" r="ED45"/>
      <c s="41" r="EE45"/>
      <c s="107" r="EG45"/>
      <c s="68" r="EH45"/>
      <c s="68" r="EI45"/>
      <c s="73" r="EJ45"/>
      <c s="115" r="EK45"/>
      <c s="13" r="EL45"/>
      <c s="41" r="EM45"/>
      <c s="107" r="EO45"/>
      <c s="68" r="EP45"/>
      <c s="68" r="EQ45"/>
      <c s="73" r="ER45"/>
      <c s="115" r="ES45"/>
      <c s="13" r="ET45"/>
      <c s="41" r="EU45"/>
      <c s="107" r="EW45"/>
      <c s="68" r="EX45"/>
      <c s="68" r="EY45"/>
      <c s="73" r="EZ45"/>
      <c s="115" r="FA45"/>
      <c s="13" r="FB45"/>
      <c s="41" r="FC45"/>
      <c s="107" r="FE45"/>
      <c s="68" r="FF45"/>
      <c s="68" r="FG45"/>
      <c s="73" r="FH45"/>
      <c s="102" r="FI45"/>
      <c s="13" r="FJ45"/>
      <c s="41" r="FK45"/>
      <c s="107" r="FM45"/>
      <c s="68" r="FN45"/>
      <c s="13" r="FO45"/>
      <c s="73" r="FP45"/>
      <c s="102" r="FQ45"/>
      <c s="115" r="FR45"/>
      <c s="41" r="FS45"/>
    </row>
    <row r="46">
      <c s="9" r="A46">
        <v>37</v>
      </c>
      <c t="s" s="61" r="B46">
        <v>2695</v>
      </c>
      <c t="s" s="45" r="C46">
        <v>2053</v>
      </c>
      <c s="81" r="D46">
        <v>36678</v>
      </c>
      <c s="56" r="E46">
        <v>175</v>
      </c>
      <c t="s" s="66" r="F46">
        <v>1794</v>
      </c>
      <c t="s" s="43" r="G46">
        <v>2696</v>
      </c>
      <c s="9" r="I46">
        <v>30</v>
      </c>
      <c t="s" s="61" r="J46">
        <v>2697</v>
      </c>
      <c t="s" s="61" r="K46">
        <v>2284</v>
      </c>
      <c s="81" r="L46">
        <v>36678</v>
      </c>
      <c s="56" r="M46">
        <v>225</v>
      </c>
      <c t="s" s="81" r="N46">
        <v>1794</v>
      </c>
      <c t="s" s="81" r="O46">
        <v>2698</v>
      </c>
      <c s="9" r="Q46">
        <v>58</v>
      </c>
      <c t="s" s="61" r="R46">
        <v>2699</v>
      </c>
      <c t="s" s="45" r="S46">
        <v>1953</v>
      </c>
      <c t="s" s="81" r="T46">
        <v>1790</v>
      </c>
      <c s="56" r="U46">
        <v>41061</v>
      </c>
      <c s="66" r="V46">
        <v>210</v>
      </c>
      <c t="s" s="43" r="W46">
        <v>2700</v>
      </c>
      <c s="9" r="Y46">
        <v>36</v>
      </c>
      <c t="s" s="61" r="Z46">
        <v>2701</v>
      </c>
      <c t="s" s="61" r="AA46">
        <v>1814</v>
      </c>
      <c s="81" r="AB46">
        <v>41061</v>
      </c>
      <c s="66" r="AC46">
        <v>180</v>
      </c>
      <c t="s" s="45" r="AD46">
        <v>1856</v>
      </c>
      <c t="s" s="9" r="AO46">
        <v>2702</v>
      </c>
      <c t="s" s="61" r="AP46">
        <v>2703</v>
      </c>
      <c t="s" s="61" r="AQ46">
        <v>1820</v>
      </c>
      <c t="s" s="81" r="AR46">
        <v>1933</v>
      </c>
      <c s="56" r="AS46">
        <v>165</v>
      </c>
      <c t="s" s="45" r="AT46">
        <v>1799</v>
      </c>
      <c s="9" r="AW46">
        <v>11</v>
      </c>
      <c t="s" s="61" r="AX46">
        <v>2704</v>
      </c>
      <c t="s" s="61" r="AY46">
        <v>2705</v>
      </c>
      <c t="s" s="81" r="AZ46">
        <v>2706</v>
      </c>
      <c s="19" r="BA46">
        <v>41061</v>
      </c>
      <c s="45" r="BB46">
        <v>195</v>
      </c>
      <c t="s" s="45" r="BC46">
        <v>2504</v>
      </c>
      <c s="9" r="BE46">
        <v>46</v>
      </c>
      <c t="s" s="61" r="BF46">
        <v>2707</v>
      </c>
      <c t="s" s="61" r="BG46">
        <v>1814</v>
      </c>
      <c s="81" r="BH46">
        <v>41039</v>
      </c>
      <c s="56" r="BI46">
        <v>195</v>
      </c>
      <c t="s" s="45" r="BJ46">
        <v>2090</v>
      </c>
      <c s="9" r="BM46">
        <v>32</v>
      </c>
      <c t="s" s="61" r="BN46">
        <v>2708</v>
      </c>
      <c t="s" s="61" r="BO46">
        <v>1803</v>
      </c>
      <c s="81" r="BP46">
        <v>41061</v>
      </c>
      <c s="56" r="BQ46">
        <v>190</v>
      </c>
      <c t="s" s="45" r="BR46">
        <v>1824</v>
      </c>
      <c s="9" r="BU46">
        <v>93</v>
      </c>
      <c t="s" s="61" r="BV46">
        <v>2709</v>
      </c>
      <c t="s" s="61" r="BW46">
        <v>1781</v>
      </c>
      <c s="81" r="BX46">
        <v>41062</v>
      </c>
      <c s="66" r="BY46">
        <v>260</v>
      </c>
      <c t="s" s="45" r="BZ46">
        <v>1786</v>
      </c>
      <c t="s" s="43" r="CA46">
        <v>2710</v>
      </c>
      <c s="9" r="CC46">
        <v>97</v>
      </c>
      <c t="s" s="61" r="CD46">
        <v>2711</v>
      </c>
      <c t="s" s="61" r="CE46">
        <v>1781</v>
      </c>
      <c s="81" r="CF46">
        <v>41064</v>
      </c>
      <c s="66" r="CG46">
        <v>230</v>
      </c>
      <c t="s" s="45" r="CH46">
        <v>1786</v>
      </c>
      <c t="s" s="43" r="CI46">
        <v>1919</v>
      </c>
      <c s="9" r="CK46">
        <v>45</v>
      </c>
      <c t="s" s="61" r="CL46">
        <v>2712</v>
      </c>
      <c t="s" s="61" r="CM46">
        <v>1814</v>
      </c>
      <c s="81" r="CN46">
        <v>41038</v>
      </c>
      <c s="56" r="CO46">
        <v>180</v>
      </c>
      <c t="s" s="45" r="CP46">
        <v>1844</v>
      </c>
      <c t="s" s="43" r="CQ46">
        <v>2313</v>
      </c>
    </row>
    <row r="47">
      <c s="107" r="A47">
        <v>17</v>
      </c>
      <c t="s" s="68" r="B47">
        <v>2713</v>
      </c>
      <c t="s" s="13" r="C47">
        <v>1865</v>
      </c>
      <c s="73" r="D47">
        <v>41064</v>
      </c>
      <c s="102" r="E47">
        <v>205</v>
      </c>
      <c t="s" s="115" r="F47">
        <v>1786</v>
      </c>
      <c t="s" s="41" r="G47">
        <v>2714</v>
      </c>
      <c s="107" r="I47">
        <v>52</v>
      </c>
      <c t="s" s="68" r="J47">
        <v>2715</v>
      </c>
      <c t="s" s="68" r="K47">
        <v>1849</v>
      </c>
      <c s="73" r="L47">
        <v>41061</v>
      </c>
      <c s="102" r="M47">
        <v>212</v>
      </c>
      <c t="s" s="73" r="N47">
        <v>1786</v>
      </c>
      <c t="s" s="73" r="O47">
        <v>2716</v>
      </c>
      <c s="107" r="Q47">
        <v>71</v>
      </c>
      <c t="s" s="68" r="R47">
        <v>2717</v>
      </c>
      <c t="s" s="13" r="S47">
        <v>1880</v>
      </c>
      <c t="s" s="73" r="T47">
        <v>1881</v>
      </c>
      <c s="102" r="U47">
        <v>41066</v>
      </c>
      <c s="115" r="V47">
        <v>350</v>
      </c>
      <c t="s" s="41" r="W47">
        <v>2718</v>
      </c>
      <c s="107" r="Y47">
        <v>27</v>
      </c>
      <c t="s" s="68" r="Z47">
        <v>2719</v>
      </c>
      <c t="s" s="68" r="AA47">
        <v>1814</v>
      </c>
      <c s="73" r="AB47">
        <v>41040</v>
      </c>
      <c s="115" r="AC47">
        <v>175</v>
      </c>
      <c t="s" s="13" r="AD47">
        <v>1856</v>
      </c>
      <c s="41" r="AE47"/>
      <c s="107" r="AG47"/>
      <c s="68" r="AH47"/>
      <c s="68" r="AI47"/>
      <c s="73" r="AJ47"/>
      <c s="102" r="AK47"/>
      <c s="73" r="AL47"/>
      <c s="41" r="AM47"/>
      <c t="s" s="107" r="AO47">
        <v>2720</v>
      </c>
      <c t="s" s="68" r="AP47">
        <v>2721</v>
      </c>
      <c t="s" s="68" r="AQ47">
        <v>1820</v>
      </c>
      <c t="s" s="73" r="AR47">
        <v>2126</v>
      </c>
      <c s="102" r="AS47">
        <v>200</v>
      </c>
      <c t="s" s="13" r="AT47">
        <v>1799</v>
      </c>
      <c s="41" r="AU47"/>
      <c s="107" r="AW47">
        <v>51</v>
      </c>
      <c t="s" s="68" r="AX47">
        <v>2722</v>
      </c>
      <c t="s" s="68" r="AY47">
        <v>1849</v>
      </c>
      <c t="s" s="73" r="AZ47">
        <v>2706</v>
      </c>
      <c s="86" r="BA47">
        <v>36678</v>
      </c>
      <c s="13" r="BB47">
        <v>230</v>
      </c>
      <c t="s" s="13" r="BC47">
        <v>1833</v>
      </c>
      <c s="107" r="BE47">
        <v>47</v>
      </c>
      <c t="s" s="68" r="BF47">
        <v>2723</v>
      </c>
      <c t="s" s="68" r="BG47">
        <v>2089</v>
      </c>
      <c s="73" r="BH47">
        <v>41038</v>
      </c>
      <c s="102" r="BI47">
        <v>210</v>
      </c>
      <c t="s" s="13" r="BJ47">
        <v>1824</v>
      </c>
      <c s="41" r="BK47"/>
      <c s="107" r="BM47">
        <v>48</v>
      </c>
      <c t="s" s="68" r="BN47">
        <v>2724</v>
      </c>
      <c t="s" s="68" r="BO47">
        <v>1811</v>
      </c>
      <c s="73" r="BP47">
        <v>36678</v>
      </c>
      <c s="102" r="BQ47">
        <v>220</v>
      </c>
      <c t="s" s="13" r="BR47">
        <v>1807</v>
      </c>
      <c s="41" r="BS47"/>
      <c s="107" r="BU47">
        <v>11</v>
      </c>
      <c t="s" s="68" r="BV47">
        <v>2725</v>
      </c>
      <c t="s" s="68" r="BW47">
        <v>1865</v>
      </c>
      <c s="73" r="BX47">
        <v>41064</v>
      </c>
      <c s="115" r="BY47">
        <v>215</v>
      </c>
      <c t="s" s="13" r="BZ47">
        <v>1943</v>
      </c>
      <c t="s" s="41" r="CA47">
        <v>2726</v>
      </c>
      <c s="107" r="CC47">
        <v>10</v>
      </c>
      <c t="s" s="68" r="CD47">
        <v>2727</v>
      </c>
      <c t="s" s="68" r="CE47">
        <v>1865</v>
      </c>
      <c s="73" r="CF47">
        <v>41062</v>
      </c>
      <c s="115" r="CG47">
        <v>193</v>
      </c>
      <c t="s" s="13" r="CH47">
        <v>1786</v>
      </c>
      <c t="s" s="41" r="CI47">
        <v>2728</v>
      </c>
      <c s="107" r="CK47">
        <v>11</v>
      </c>
      <c t="s" s="68" r="CL47">
        <v>2729</v>
      </c>
      <c t="s" s="68" r="CM47">
        <v>1835</v>
      </c>
      <c s="73" r="CN47">
        <v>41061</v>
      </c>
      <c s="102" r="CO47">
        <v>190</v>
      </c>
      <c t="s" s="13" r="CP47">
        <v>2730</v>
      </c>
      <c t="s" s="41" r="CQ47">
        <v>2731</v>
      </c>
      <c s="107" r="CS47"/>
      <c s="68" r="CT47"/>
      <c s="68" r="CU47"/>
      <c s="73" r="CV47"/>
      <c s="102" r="CW47"/>
      <c s="13" r="CX47"/>
      <c s="41" r="CY47"/>
      <c s="107" r="DA47"/>
      <c s="68" r="DB47"/>
      <c s="68" r="DC47"/>
      <c s="73" r="DD47"/>
      <c s="102" r="DE47"/>
      <c s="13" r="DF47"/>
      <c s="41" r="DG47"/>
      <c s="107" r="DI47"/>
      <c s="68" r="DJ47"/>
      <c s="68" r="DK47"/>
      <c s="13" r="DL47"/>
      <c s="115" r="DM47"/>
      <c s="13" r="DN47"/>
      <c s="41" r="DO47"/>
      <c s="107" r="DQ47"/>
      <c s="68" r="DR47"/>
      <c s="68" r="DS47"/>
      <c s="73" r="DT47"/>
      <c s="86" r="DU47"/>
      <c s="13" r="DV47"/>
      <c s="13" r="DW47"/>
      <c s="107" r="DY47"/>
      <c s="68" r="DZ47"/>
      <c s="68" r="EA47"/>
      <c s="73" r="EB47"/>
      <c s="115" r="EC47"/>
      <c s="13" r="ED47"/>
      <c s="41" r="EE47"/>
      <c s="107" r="EG47"/>
      <c s="68" r="EH47"/>
      <c s="68" r="EI47"/>
      <c s="73" r="EJ47"/>
      <c s="115" r="EK47"/>
      <c s="13" r="EL47"/>
      <c s="41" r="EM47"/>
      <c s="107" r="EO47"/>
      <c s="68" r="EP47"/>
      <c s="68" r="EQ47"/>
      <c s="73" r="ER47"/>
      <c s="115" r="ES47"/>
      <c s="13" r="ET47"/>
      <c s="41" r="EU47"/>
      <c s="107" r="EW47"/>
      <c s="68" r="EX47"/>
      <c s="68" r="EY47"/>
      <c s="73" r="EZ47"/>
      <c s="115" r="FA47"/>
      <c s="13" r="FB47"/>
      <c s="41" r="FC47"/>
      <c s="107" r="FE47"/>
      <c s="68" r="FF47"/>
      <c s="68" r="FG47"/>
      <c s="73" r="FH47"/>
      <c s="102" r="FI47"/>
      <c s="13" r="FJ47"/>
      <c s="41" r="FK47"/>
      <c s="107" r="FM47"/>
      <c s="68" r="FN47"/>
      <c s="13" r="FO47"/>
      <c s="73" r="FP47"/>
      <c s="102" r="FQ47"/>
      <c s="115" r="FR47"/>
      <c s="41" r="FS47"/>
    </row>
    <row r="48">
      <c s="9" r="A48">
        <v>60</v>
      </c>
      <c t="s" s="61" r="B48">
        <v>2732</v>
      </c>
      <c t="s" s="45" r="C48">
        <v>1781</v>
      </c>
      <c s="81" r="D48">
        <v>41061</v>
      </c>
      <c s="56" r="E48">
        <v>260</v>
      </c>
      <c t="s" s="66" r="F48">
        <v>1782</v>
      </c>
      <c t="s" s="43" r="G48">
        <v>2733</v>
      </c>
      <c s="9" r="I48">
        <v>94</v>
      </c>
      <c t="s" s="61" r="J48">
        <v>2734</v>
      </c>
      <c t="s" s="61" r="K48">
        <v>2735</v>
      </c>
      <c s="81" r="L48">
        <v>41064</v>
      </c>
      <c s="56" r="M48">
        <v>160</v>
      </c>
      <c t="s" s="81" r="N48">
        <v>1786</v>
      </c>
      <c t="s" s="81" r="O48">
        <v>2736</v>
      </c>
      <c s="9" r="Q48">
        <v>83</v>
      </c>
      <c t="s" s="61" r="R48">
        <v>2737</v>
      </c>
      <c t="s" s="45" r="S48">
        <v>1927</v>
      </c>
      <c t="s" s="81" r="T48">
        <v>1881</v>
      </c>
      <c s="56" r="U48">
        <v>41062</v>
      </c>
      <c s="66" r="V48">
        <v>185</v>
      </c>
      <c t="s" s="43" r="W48">
        <v>2738</v>
      </c>
      <c s="9" r="Y48">
        <v>83</v>
      </c>
      <c t="s" s="61" r="Z48">
        <v>2739</v>
      </c>
      <c t="s" s="61" r="AA48">
        <v>1835</v>
      </c>
      <c s="81" r="AB48">
        <v>41039</v>
      </c>
      <c s="66" r="AC48">
        <v>180</v>
      </c>
      <c t="s" s="45" r="AD48">
        <v>1786</v>
      </c>
      <c t="s" s="9" r="AO48">
        <v>2740</v>
      </c>
      <c t="s" s="61" r="AP48">
        <v>2741</v>
      </c>
      <c t="s" s="61" r="AQ48">
        <v>1849</v>
      </c>
      <c t="s" s="81" r="AR48">
        <v>1958</v>
      </c>
      <c s="56" r="AS48">
        <v>230</v>
      </c>
      <c t="s" s="45" r="AT48">
        <v>1934</v>
      </c>
      <c s="9" r="AW48">
        <v>9</v>
      </c>
      <c t="s" s="61" r="AX48">
        <v>2742</v>
      </c>
      <c t="s" s="61" r="AY48">
        <v>2060</v>
      </c>
      <c t="s" s="81" r="AZ48">
        <v>1794</v>
      </c>
      <c s="19" r="BA48">
        <v>41038</v>
      </c>
      <c s="45" r="BB48">
        <v>185</v>
      </c>
      <c t="s" s="45" r="BC48">
        <v>2743</v>
      </c>
      <c s="9" r="BE48">
        <v>48</v>
      </c>
      <c t="s" s="61" r="BF48">
        <v>2744</v>
      </c>
      <c t="s" s="61" r="BG48">
        <v>1811</v>
      </c>
      <c s="81" r="BH48">
        <v>41039</v>
      </c>
      <c s="56" r="BI48">
        <v>220</v>
      </c>
      <c t="s" s="45" r="BJ48">
        <v>1881</v>
      </c>
      <c s="9" r="BM48">
        <v>30</v>
      </c>
      <c t="s" s="61" r="BN48">
        <v>2745</v>
      </c>
      <c t="s" s="61" r="BO48">
        <v>1814</v>
      </c>
      <c s="81" r="BP48">
        <v>36678</v>
      </c>
      <c s="56" r="BQ48">
        <v>175</v>
      </c>
      <c t="s" s="45" r="BR48">
        <v>1881</v>
      </c>
      <c s="9" r="BU48">
        <v>40</v>
      </c>
      <c t="s" s="61" r="BV48">
        <v>2746</v>
      </c>
      <c t="s" s="61" r="BW48">
        <v>1803</v>
      </c>
      <c s="81" r="BX48">
        <v>41062</v>
      </c>
      <c s="66" r="BY48">
        <v>215</v>
      </c>
      <c t="s" s="45" r="BZ48">
        <v>1786</v>
      </c>
      <c t="s" s="43" r="CA48">
        <v>2111</v>
      </c>
      <c s="9" r="CC48">
        <v>48</v>
      </c>
      <c t="s" s="61" r="CD48">
        <v>2747</v>
      </c>
      <c t="s" s="61" r="CE48">
        <v>1811</v>
      </c>
      <c s="81" r="CF48">
        <v>36678</v>
      </c>
      <c s="66" r="CG48">
        <v>225</v>
      </c>
      <c t="s" s="45" r="CH48">
        <v>1896</v>
      </c>
      <c t="s" s="43" r="CI48">
        <v>2748</v>
      </c>
      <c s="9" r="CK48">
        <v>44</v>
      </c>
      <c t="s" s="61" r="CL48">
        <v>2749</v>
      </c>
      <c t="s" s="61" r="CM48">
        <v>1811</v>
      </c>
      <c s="81" r="CN48">
        <v>41040</v>
      </c>
      <c s="56" r="CO48">
        <v>220</v>
      </c>
      <c t="s" s="45" r="CP48">
        <v>1871</v>
      </c>
      <c t="s" s="43" r="CQ48">
        <v>2750</v>
      </c>
    </row>
    <row r="49">
      <c s="107" r="A49">
        <v>31</v>
      </c>
      <c t="s" s="68" r="B49">
        <v>2751</v>
      </c>
      <c t="s" s="13" r="C49">
        <v>2395</v>
      </c>
      <c s="73" r="D49">
        <v>41039</v>
      </c>
      <c s="102" r="E49">
        <v>190</v>
      </c>
      <c t="s" s="115" r="F49">
        <v>1794</v>
      </c>
      <c t="s" s="41" r="G49">
        <v>2752</v>
      </c>
      <c s="107" r="I49">
        <v>74</v>
      </c>
      <c t="s" s="68" r="J49">
        <v>2753</v>
      </c>
      <c t="s" s="68" r="K49">
        <v>1797</v>
      </c>
      <c s="73" r="L49">
        <v>41063</v>
      </c>
      <c s="102" r="M49">
        <v>275</v>
      </c>
      <c t="s" s="73" r="N49">
        <v>1786</v>
      </c>
      <c t="s" s="73" r="O49">
        <v>2754</v>
      </c>
      <c s="107" r="Q49">
        <v>88</v>
      </c>
      <c t="s" s="68" r="R49">
        <v>2755</v>
      </c>
      <c t="s" s="13" r="S49">
        <v>2223</v>
      </c>
      <c t="s" s="73" r="T49">
        <v>1824</v>
      </c>
      <c s="102" r="U49">
        <v>41063</v>
      </c>
      <c s="115" r="V49">
        <v>230</v>
      </c>
      <c t="s" s="41" r="W49">
        <v>2756</v>
      </c>
      <c s="107" r="Y49">
        <v>93</v>
      </c>
      <c t="s" s="68" r="Z49">
        <v>2757</v>
      </c>
      <c t="s" s="68" r="AA49">
        <v>2758</v>
      </c>
      <c s="73" r="AB49">
        <v>41062</v>
      </c>
      <c s="115" r="AC49">
        <v>290</v>
      </c>
      <c t="s" s="13" r="AD49">
        <v>1856</v>
      </c>
      <c s="41" r="AE49"/>
      <c s="107" r="AG49"/>
      <c s="68" r="AH49"/>
      <c s="68" r="AI49"/>
      <c s="73" r="AJ49"/>
      <c s="102" r="AK49"/>
      <c s="73" r="AL49"/>
      <c s="41" r="AM49"/>
      <c t="s" s="107" r="AO49">
        <v>2759</v>
      </c>
      <c t="s" s="68" r="AP49">
        <v>2760</v>
      </c>
      <c t="s" s="68" r="AQ49">
        <v>1849</v>
      </c>
      <c t="s" s="73" r="AR49">
        <v>1958</v>
      </c>
      <c s="102" r="AS49">
        <v>205</v>
      </c>
      <c t="s" s="13" r="AT49">
        <v>1799</v>
      </c>
      <c s="41" r="AU49"/>
      <c t="s" s="107" r="AW49">
        <v>2761</v>
      </c>
      <c t="s" s="68" r="AX49">
        <v>2762</v>
      </c>
      <c t="s" s="68" r="AY49">
        <v>1981</v>
      </c>
      <c t="s" s="73" r="AZ49">
        <v>1786</v>
      </c>
      <c s="86" r="BA49">
        <v>41062</v>
      </c>
      <c s="13" r="BB49">
        <v>190</v>
      </c>
      <c t="s" s="13" r="BC49">
        <v>2346</v>
      </c>
      <c s="107" r="BE49">
        <v>49</v>
      </c>
      <c t="s" s="68" r="BF49">
        <v>2763</v>
      </c>
      <c t="s" s="68" r="BG49">
        <v>2006</v>
      </c>
      <c s="73" r="BH49">
        <v>41038</v>
      </c>
      <c s="102" r="BI49">
        <v>205</v>
      </c>
      <c t="s" s="13" r="BJ49">
        <v>1881</v>
      </c>
      <c s="41" r="BK49"/>
      <c s="107" r="BM49">
        <v>65</v>
      </c>
      <c t="s" s="68" r="BN49">
        <v>2764</v>
      </c>
      <c t="s" s="68" r="BO49">
        <v>1793</v>
      </c>
      <c s="73" r="BP49">
        <v>41062</v>
      </c>
      <c s="102" r="BQ49">
        <v>280</v>
      </c>
      <c t="s" s="13" r="BR49">
        <v>1824</v>
      </c>
      <c s="41" r="BS49"/>
      <c s="107" r="BU49">
        <v>72</v>
      </c>
      <c t="s" s="68" r="BV49">
        <v>2765</v>
      </c>
      <c t="s" s="68" r="BW49">
        <v>1793</v>
      </c>
      <c s="73" r="BX49">
        <v>41063</v>
      </c>
      <c s="115" r="BY49">
        <v>280</v>
      </c>
      <c t="s" s="13" r="BZ49">
        <v>1786</v>
      </c>
      <c t="s" s="41" r="CA49">
        <v>2766</v>
      </c>
      <c s="107" r="CC49">
        <v>44</v>
      </c>
      <c t="s" s="68" r="CD49">
        <v>2767</v>
      </c>
      <c t="s" s="68" r="CE49">
        <v>1811</v>
      </c>
      <c s="73" r="CF49">
        <v>41037</v>
      </c>
      <c s="115" r="CG49">
        <v>185</v>
      </c>
      <c t="s" s="13" r="CH49">
        <v>1943</v>
      </c>
      <c t="s" s="41" r="CI49">
        <v>2768</v>
      </c>
      <c s="107" r="CK49">
        <v>65</v>
      </c>
      <c t="s" s="68" r="CL49">
        <v>2769</v>
      </c>
      <c t="s" s="68" r="CM49">
        <v>1793</v>
      </c>
      <c s="73" r="CN49">
        <v>41064</v>
      </c>
      <c s="102" r="CO49">
        <v>260</v>
      </c>
      <c t="s" s="13" r="CP49">
        <v>2770</v>
      </c>
      <c t="s" s="41" r="CQ49">
        <v>2771</v>
      </c>
      <c s="107" r="CS49"/>
      <c s="68" r="CT49"/>
      <c s="68" r="CU49"/>
      <c s="73" r="CV49"/>
      <c s="102" r="CW49"/>
      <c s="13" r="CX49"/>
      <c s="41" r="CY49"/>
      <c s="107" r="DA49"/>
      <c s="68" r="DB49"/>
      <c s="68" r="DC49"/>
      <c s="73" r="DD49"/>
      <c s="102" r="DE49"/>
      <c s="13" r="DF49"/>
      <c s="41" r="DG49"/>
      <c s="107" r="DI49"/>
      <c s="68" r="DJ49"/>
      <c s="68" r="DK49"/>
      <c s="13" r="DL49"/>
      <c s="115" r="DM49"/>
      <c s="13" r="DN49"/>
      <c s="41" r="DO49"/>
      <c s="107" r="DQ49"/>
      <c s="68" r="DR49"/>
      <c s="68" r="DS49"/>
      <c s="73" r="DT49"/>
      <c s="86" r="DU49"/>
      <c s="13" r="DV49"/>
      <c s="13" r="DW49"/>
      <c s="107" r="DY49"/>
      <c s="68" r="DZ49"/>
      <c s="68" r="EA49"/>
      <c s="73" r="EB49"/>
      <c s="115" r="EC49"/>
      <c s="13" r="ED49"/>
      <c s="41" r="EE49"/>
      <c s="107" r="EG49"/>
      <c s="68" r="EH49"/>
      <c s="68" r="EI49"/>
      <c s="73" r="EJ49"/>
      <c s="115" r="EK49"/>
      <c s="13" r="EL49"/>
      <c s="41" r="EM49"/>
      <c s="107" r="EO49"/>
      <c s="68" r="EP49"/>
      <c s="68" r="EQ49"/>
      <c s="73" r="ER49"/>
      <c s="115" r="ES49"/>
      <c s="13" r="ET49"/>
      <c s="41" r="EU49"/>
      <c s="107" r="EW49"/>
      <c s="68" r="EX49"/>
      <c s="68" r="EY49"/>
      <c s="73" r="EZ49"/>
      <c s="115" r="FA49"/>
      <c s="13" r="FB49"/>
      <c s="41" r="FC49"/>
      <c s="107" r="FE49"/>
      <c s="68" r="FF49"/>
      <c s="68" r="FG49"/>
      <c s="73" r="FH49"/>
      <c s="102" r="FI49"/>
      <c s="13" r="FJ49"/>
      <c s="41" r="FK49"/>
      <c s="107" r="FM49"/>
      <c s="68" r="FN49"/>
      <c s="13" r="FO49"/>
      <c s="73" r="FP49"/>
      <c s="102" r="FQ49"/>
      <c s="115" r="FR49"/>
      <c s="41" r="FS49"/>
    </row>
    <row r="50">
      <c s="9" r="A50">
        <v>10</v>
      </c>
      <c t="s" s="61" r="B50">
        <v>2772</v>
      </c>
      <c t="s" s="45" r="C50">
        <v>2395</v>
      </c>
      <c s="81" r="D50">
        <v>41062</v>
      </c>
      <c s="56" r="E50">
        <v>205</v>
      </c>
      <c t="s" s="66" r="F50">
        <v>1856</v>
      </c>
      <c t="s" s="43" r="G50">
        <v>2773</v>
      </c>
      <c s="9" r="I50">
        <v>1</v>
      </c>
      <c t="s" s="61" r="J50">
        <v>2774</v>
      </c>
      <c t="s" s="61" r="K50">
        <v>2106</v>
      </c>
      <c s="81" r="L50">
        <v>41064</v>
      </c>
      <c s="56" r="M50">
        <v>245</v>
      </c>
      <c t="s" s="81" r="N50">
        <v>1856</v>
      </c>
      <c t="s" s="81" r="O50">
        <v>2775</v>
      </c>
      <c s="9" r="Q50">
        <v>10</v>
      </c>
      <c t="s" s="61" r="R50">
        <v>2776</v>
      </c>
      <c t="s" s="45" r="S50">
        <v>2063</v>
      </c>
      <c t="s" s="81" r="T50">
        <v>1836</v>
      </c>
      <c s="56" r="U50">
        <v>36678</v>
      </c>
      <c s="66" r="V50">
        <v>185</v>
      </c>
      <c t="s" s="43" r="W50">
        <v>2777</v>
      </c>
      <c s="9" r="Y50">
        <v>81</v>
      </c>
      <c t="s" s="61" r="Z50">
        <v>2778</v>
      </c>
      <c t="s" s="61" r="AA50">
        <v>1835</v>
      </c>
      <c s="81" r="AB50">
        <v>41062</v>
      </c>
      <c s="66" r="AC50">
        <v>180</v>
      </c>
      <c t="s" s="45" r="AD50">
        <v>1786</v>
      </c>
      <c t="s" s="9" r="AO50">
        <v>2779</v>
      </c>
      <c t="s" s="61" r="AP50">
        <v>2780</v>
      </c>
      <c t="s" s="61" r="AQ50">
        <v>1829</v>
      </c>
      <c t="s" s="81" r="AR50">
        <v>1933</v>
      </c>
      <c s="56" r="AS50">
        <v>211</v>
      </c>
      <c t="s" s="45" r="AT50">
        <v>1799</v>
      </c>
      <c s="9" r="AW50">
        <v>69</v>
      </c>
      <c t="s" s="61" r="AX50">
        <v>2781</v>
      </c>
      <c t="s" s="61" r="AY50">
        <v>1797</v>
      </c>
      <c t="s" s="81" r="AZ50">
        <v>1786</v>
      </c>
      <c s="19" r="BA50">
        <v>41062</v>
      </c>
      <c s="45" r="BB50">
        <v>190</v>
      </c>
      <c t="s" s="45" r="BC50">
        <v>1901</v>
      </c>
      <c s="9" r="BE50">
        <v>50</v>
      </c>
      <c t="s" s="61" r="BF50">
        <v>2782</v>
      </c>
      <c t="s" s="61" r="BG50">
        <v>1811</v>
      </c>
      <c s="81" r="BH50">
        <v>41039</v>
      </c>
      <c s="56" r="BI50">
        <v>240</v>
      </c>
      <c t="s" s="45" r="BJ50">
        <v>1836</v>
      </c>
      <c s="9" r="BM50">
        <v>38</v>
      </c>
      <c t="s" s="61" r="BN50">
        <v>2783</v>
      </c>
      <c t="s" s="61" r="BO50">
        <v>1814</v>
      </c>
      <c s="81" r="BP50">
        <v>36678</v>
      </c>
      <c s="56" r="BQ50">
        <v>191</v>
      </c>
      <c t="s" s="45" r="BR50">
        <v>1836</v>
      </c>
      <c s="9" r="BU50">
        <v>32</v>
      </c>
      <c t="s" s="61" r="BV50">
        <v>2784</v>
      </c>
      <c t="s" s="61" r="BW50">
        <v>1803</v>
      </c>
      <c s="81" r="BX50">
        <v>41037</v>
      </c>
      <c s="66" r="BY50">
        <v>180</v>
      </c>
      <c t="s" s="45" r="BZ50">
        <v>1856</v>
      </c>
      <c t="s" s="43" r="CA50">
        <v>1867</v>
      </c>
      <c s="9" r="CC50">
        <v>85</v>
      </c>
      <c t="s" s="61" r="CD50">
        <v>2785</v>
      </c>
      <c t="s" s="61" r="CE50">
        <v>1884</v>
      </c>
      <c s="81" r="CF50">
        <v>41062</v>
      </c>
      <c s="66" r="CG50">
        <v>212</v>
      </c>
      <c t="s" s="45" r="CH50">
        <v>1786</v>
      </c>
      <c t="s" s="43" r="CI50">
        <v>2786</v>
      </c>
      <c s="9" r="CK50">
        <v>49</v>
      </c>
      <c t="s" s="61" r="CL50">
        <v>2787</v>
      </c>
      <c t="s" s="61" r="CM50">
        <v>1811</v>
      </c>
      <c s="81" r="CN50">
        <v>41039</v>
      </c>
      <c s="56" r="CO50">
        <v>210</v>
      </c>
      <c t="s" s="45" r="CP50">
        <v>1815</v>
      </c>
      <c t="s" s="43" r="CQ50">
        <v>2788</v>
      </c>
    </row>
    <row r="51">
      <c s="107" r="A51">
        <v>91</v>
      </c>
      <c t="s" s="68" r="B51">
        <v>2789</v>
      </c>
      <c t="s" s="13" r="C51">
        <v>1781</v>
      </c>
      <c s="73" r="D51">
        <v>41061</v>
      </c>
      <c s="102" r="E51">
        <v>230</v>
      </c>
      <c t="s" s="115" r="F51">
        <v>1786</v>
      </c>
      <c t="s" s="41" r="G51">
        <v>2790</v>
      </c>
      <c s="107" r="I51">
        <v>62</v>
      </c>
      <c t="s" s="68" r="J51">
        <v>2791</v>
      </c>
      <c t="s" s="68" r="K51">
        <v>1797</v>
      </c>
      <c s="73" r="L51">
        <v>41062</v>
      </c>
      <c s="102" r="M51">
        <v>300</v>
      </c>
      <c t="s" s="73" r="N51">
        <v>1903</v>
      </c>
      <c t="s" s="73" r="O51">
        <v>2792</v>
      </c>
      <c s="107" r="Q51">
        <v>41</v>
      </c>
      <c t="s" s="68" r="R51">
        <v>2793</v>
      </c>
      <c t="s" s="13" r="S51">
        <v>1789</v>
      </c>
      <c t="s" s="73" r="T51">
        <v>1881</v>
      </c>
      <c s="102" r="U51">
        <v>41061</v>
      </c>
      <c s="115" r="V51">
        <v>235</v>
      </c>
      <c t="s" s="41" r="W51">
        <v>2794</v>
      </c>
      <c s="107" r="Y51">
        <v>13</v>
      </c>
      <c t="s" s="68" r="Z51">
        <v>2795</v>
      </c>
      <c t="s" s="68" r="AA51">
        <v>1814</v>
      </c>
      <c s="73" r="AB51">
        <v>41039</v>
      </c>
      <c s="115" r="AC51">
        <v>180</v>
      </c>
      <c t="s" s="13" r="AD51">
        <v>1786</v>
      </c>
      <c s="41" r="AE51"/>
      <c s="107" r="AG51"/>
      <c s="68" r="AH51"/>
      <c s="68" r="AI51"/>
      <c s="73" r="AJ51"/>
      <c s="102" r="AK51"/>
      <c s="73" r="AL51"/>
      <c s="41" r="AM51"/>
      <c t="s" s="107" r="AO51">
        <v>2796</v>
      </c>
      <c t="s" s="68" r="AP51">
        <v>2797</v>
      </c>
      <c t="s" s="68" r="AQ51">
        <v>1849</v>
      </c>
      <c t="s" s="73" r="AR51">
        <v>1958</v>
      </c>
      <c s="102" r="AS51">
        <v>210</v>
      </c>
      <c t="s" s="13" r="AT51">
        <v>1912</v>
      </c>
      <c s="41" r="AU51"/>
      <c s="107" r="AW51">
        <v>67</v>
      </c>
      <c t="s" s="68" r="AX51">
        <v>2798</v>
      </c>
      <c t="s" s="68" r="AY51">
        <v>2553</v>
      </c>
      <c t="s" s="73" r="AZ51">
        <v>1786</v>
      </c>
      <c s="1" r="BA51">
        <v>41066</v>
      </c>
      <c s="13" r="BB51">
        <v>240</v>
      </c>
      <c t="s" s="13" r="BC51">
        <v>2799</v>
      </c>
      <c s="107" r="BE51">
        <v>51</v>
      </c>
      <c t="s" s="68" r="BF51">
        <v>2800</v>
      </c>
      <c t="s" s="68" r="BG51">
        <v>1811</v>
      </c>
      <c s="73" r="BH51">
        <v>41061</v>
      </c>
      <c s="102" r="BI51">
        <v>215</v>
      </c>
      <c t="s" s="13" r="BJ51">
        <v>1824</v>
      </c>
      <c s="41" r="BK51"/>
      <c s="107" r="BM51">
        <v>40</v>
      </c>
      <c t="s" s="68" r="BN51">
        <v>2801</v>
      </c>
      <c t="s" s="68" r="BO51">
        <v>1874</v>
      </c>
      <c s="73" r="BP51">
        <v>41062</v>
      </c>
      <c s="102" r="BQ51">
        <v>240</v>
      </c>
      <c t="s" s="13" r="BR51">
        <v>1881</v>
      </c>
      <c s="41" r="BS51"/>
      <c s="107" r="BU51">
        <v>84</v>
      </c>
      <c t="s" s="68" r="BV51">
        <v>2802</v>
      </c>
      <c t="s" s="68" r="BW51">
        <v>1835</v>
      </c>
      <c s="73" r="BX51">
        <v>41036</v>
      </c>
      <c s="115" r="BY51">
        <v>170</v>
      </c>
      <c t="s" s="13" r="BZ51">
        <v>1786</v>
      </c>
      <c t="s" s="41" r="CA51">
        <v>2803</v>
      </c>
      <c s="107" r="CC51">
        <v>93</v>
      </c>
      <c t="s" s="68" r="CD51">
        <v>2804</v>
      </c>
      <c t="s" s="68" r="CE51">
        <v>1781</v>
      </c>
      <c s="73" r="CF51">
        <v>41061</v>
      </c>
      <c s="115" r="CG51">
        <v>270</v>
      </c>
      <c t="s" s="13" r="CH51">
        <v>1786</v>
      </c>
      <c t="s" s="41" r="CI51">
        <v>2805</v>
      </c>
      <c s="107" r="CK51">
        <v>25</v>
      </c>
      <c t="s" s="68" r="CL51">
        <v>2806</v>
      </c>
      <c t="s" s="68" r="CM51">
        <v>2807</v>
      </c>
      <c s="73" r="CN51">
        <v>41062</v>
      </c>
      <c s="102" r="CO51">
        <v>190</v>
      </c>
      <c t="s" s="13" r="CP51">
        <v>1815</v>
      </c>
      <c t="s" s="41" r="CQ51">
        <v>2622</v>
      </c>
      <c s="107" r="CS51"/>
      <c s="68" r="CT51"/>
      <c s="68" r="CU51"/>
      <c s="73" r="CV51"/>
      <c s="102" r="CW51"/>
      <c s="13" r="CX51"/>
      <c s="41" r="CY51"/>
      <c s="107" r="DA51"/>
      <c s="68" r="DB51"/>
      <c s="68" r="DC51"/>
      <c s="73" r="DD51"/>
      <c s="102" r="DE51"/>
      <c s="13" r="DF51"/>
      <c s="41" r="DG51"/>
      <c s="107" r="DI51"/>
      <c s="68" r="DJ51"/>
      <c s="68" r="DK51"/>
      <c s="13" r="DL51"/>
      <c s="115" r="DM51"/>
      <c s="13" r="DN51"/>
      <c s="41" r="DO51"/>
      <c s="107" r="DQ51"/>
      <c s="68" r="DR51"/>
      <c s="68" r="DS51"/>
      <c s="73" r="DT51"/>
      <c s="1" r="DU51"/>
      <c s="13" r="DV51"/>
      <c s="13" r="DW51"/>
      <c s="107" r="DY51"/>
      <c s="68" r="DZ51"/>
      <c s="68" r="EA51"/>
      <c s="73" r="EB51"/>
      <c s="115" r="EC51"/>
      <c s="13" r="ED51"/>
      <c s="41" r="EE51"/>
      <c s="107" r="EG51"/>
      <c s="68" r="EH51"/>
      <c s="68" r="EI51"/>
      <c s="73" r="EJ51"/>
      <c s="115" r="EK51"/>
      <c s="13" r="EL51"/>
      <c s="41" r="EM51"/>
      <c s="107" r="EO51"/>
      <c s="68" r="EP51"/>
      <c s="68" r="EQ51"/>
      <c s="73" r="ER51"/>
      <c s="115" r="ES51"/>
      <c s="13" r="ET51"/>
      <c s="41" r="EU51"/>
      <c s="107" r="EW51"/>
      <c s="68" r="EX51"/>
      <c s="68" r="EY51"/>
      <c s="73" r="EZ51"/>
      <c s="115" r="FA51"/>
      <c s="13" r="FB51"/>
      <c s="41" r="FC51"/>
      <c s="107" r="FE51"/>
      <c s="68" r="FF51"/>
      <c s="68" r="FG51"/>
      <c s="73" r="FH51"/>
      <c s="102" r="FI51"/>
      <c s="13" r="FJ51"/>
      <c s="41" r="FK51"/>
      <c s="107" r="FM51"/>
      <c s="68" r="FN51"/>
      <c s="13" r="FO51"/>
      <c s="73" r="FP51"/>
      <c s="102" r="FQ51"/>
      <c s="115" r="FR51"/>
      <c s="41" r="FS51"/>
    </row>
    <row r="52">
      <c s="9" r="A52">
        <v>98</v>
      </c>
      <c t="s" s="61" r="B52">
        <v>2808</v>
      </c>
      <c t="s" s="45" r="C52">
        <v>1781</v>
      </c>
      <c s="81" r="D52">
        <v>41061</v>
      </c>
      <c s="56" r="E52">
        <v>265</v>
      </c>
      <c t="s" s="66" r="F52">
        <v>1856</v>
      </c>
      <c t="s" s="43" r="G52">
        <v>2809</v>
      </c>
      <c s="9" r="I52">
        <v>4</v>
      </c>
      <c t="s" s="61" r="J52">
        <v>2810</v>
      </c>
      <c t="s" s="61" r="K52">
        <v>1820</v>
      </c>
      <c s="81" r="L52">
        <v>41061</v>
      </c>
      <c s="56" r="M52">
        <v>190</v>
      </c>
      <c t="s" s="81" r="N52">
        <v>1786</v>
      </c>
      <c t="s" s="81" r="O52">
        <v>2811</v>
      </c>
      <c s="9" r="Q52">
        <v>11</v>
      </c>
      <c t="s" s="61" r="R52">
        <v>2812</v>
      </c>
      <c t="s" s="45" r="S52">
        <v>2040</v>
      </c>
      <c t="s" s="81" r="T52">
        <v>1790</v>
      </c>
      <c s="56" r="U52">
        <v>41061</v>
      </c>
      <c s="66" r="V52">
        <v>190</v>
      </c>
      <c t="s" s="43" r="W52">
        <v>2813</v>
      </c>
      <c s="9" r="Y52">
        <v>78</v>
      </c>
      <c t="s" s="61" r="Z52">
        <v>2814</v>
      </c>
      <c t="s" s="61" r="AA52">
        <v>1793</v>
      </c>
      <c s="81" r="AB52">
        <v>41062</v>
      </c>
      <c s="66" r="AC52">
        <v>288</v>
      </c>
      <c t="s" s="45" r="AD52">
        <v>1782</v>
      </c>
      <c t="s" s="9" r="AO52">
        <v>2815</v>
      </c>
      <c t="s" s="61" r="AP52">
        <v>2816</v>
      </c>
      <c t="s" s="61" r="AQ52">
        <v>1829</v>
      </c>
      <c t="s" s="81" r="AR52">
        <v>1911</v>
      </c>
      <c s="56" r="AS52">
        <v>192</v>
      </c>
      <c t="s" s="45" r="AT52">
        <v>1934</v>
      </c>
      <c s="9" r="AW52">
        <v>57</v>
      </c>
      <c t="s" s="61" r="AX52">
        <v>2817</v>
      </c>
      <c t="s" s="61" r="AY52">
        <v>2553</v>
      </c>
      <c t="s" s="81" r="AZ52">
        <v>1786</v>
      </c>
      <c s="19" r="BA52">
        <v>41062</v>
      </c>
      <c s="45" r="BB52">
        <v>250</v>
      </c>
      <c t="s" s="45" r="BC52">
        <v>2799</v>
      </c>
      <c s="9" r="BE52">
        <v>52</v>
      </c>
      <c t="s" s="61" r="BF52">
        <v>2818</v>
      </c>
      <c t="s" s="61" r="BG52">
        <v>1811</v>
      </c>
      <c s="81" r="BH52">
        <v>41040</v>
      </c>
      <c s="56" r="BI52">
        <v>230</v>
      </c>
      <c t="s" s="45" r="BJ52">
        <v>1790</v>
      </c>
      <c s="9" r="BM52">
        <v>80</v>
      </c>
      <c t="s" s="61" r="BN52">
        <v>2819</v>
      </c>
      <c t="s" s="61" r="BO52">
        <v>1835</v>
      </c>
      <c s="81" r="BP52">
        <v>41040</v>
      </c>
      <c s="56" r="BQ52">
        <v>180</v>
      </c>
      <c t="s" s="45" r="BR52">
        <v>1881</v>
      </c>
      <c s="9" r="BU52">
        <v>18</v>
      </c>
      <c t="s" s="61" r="BV52">
        <v>2820</v>
      </c>
      <c t="s" s="61" r="BW52">
        <v>1814</v>
      </c>
      <c s="81" r="BX52">
        <v>41062</v>
      </c>
      <c s="66" r="BY52">
        <v>191</v>
      </c>
      <c t="s" s="45" r="BZ52">
        <v>1943</v>
      </c>
      <c t="s" s="43" r="CA52">
        <v>2251</v>
      </c>
      <c s="9" r="CC52">
        <v>39</v>
      </c>
      <c t="s" s="61" r="CD52">
        <v>2821</v>
      </c>
      <c t="s" s="61" r="CE52">
        <v>1814</v>
      </c>
      <c s="81" r="CF52">
        <v>41061</v>
      </c>
      <c s="66" r="CG52">
        <v>187</v>
      </c>
      <c t="s" s="45" r="CH52">
        <v>1943</v>
      </c>
      <c t="s" s="43" r="CI52">
        <v>2822</v>
      </c>
      <c s="9" r="CK52">
        <v>67</v>
      </c>
      <c t="s" s="61" r="CL52">
        <v>2823</v>
      </c>
      <c t="s" s="61" r="CM52">
        <v>1781</v>
      </c>
      <c s="81" r="CN52">
        <v>36678</v>
      </c>
      <c s="56" r="CO52">
        <v>280</v>
      </c>
      <c t="s" s="45" r="CP52">
        <v>1815</v>
      </c>
      <c t="s" s="43" r="CQ52">
        <v>2824</v>
      </c>
    </row>
    <row r="53">
      <c s="107" r="A53">
        <v>85</v>
      </c>
      <c t="s" s="68" r="B53">
        <v>2825</v>
      </c>
      <c t="s" s="13" r="C53">
        <v>1835</v>
      </c>
      <c s="73" r="D53">
        <v>41062</v>
      </c>
      <c s="102" r="E53">
        <v>190</v>
      </c>
      <c t="s" s="115" r="F53">
        <v>1786</v>
      </c>
      <c t="s" s="41" r="G53">
        <v>2826</v>
      </c>
      <c s="107" r="I53">
        <v>102</v>
      </c>
      <c t="s" s="68" r="J53">
        <v>2827</v>
      </c>
      <c t="s" s="68" r="K53">
        <v>1820</v>
      </c>
      <c s="73" r="L53">
        <v>41037</v>
      </c>
      <c s="102" r="M53">
        <v>173</v>
      </c>
      <c t="s" s="73" r="N53">
        <v>1925</v>
      </c>
      <c t="s" s="73" r="O53">
        <v>2828</v>
      </c>
      <c s="107" r="Q53">
        <v>13</v>
      </c>
      <c t="s" s="68" r="R53">
        <v>2829</v>
      </c>
      <c t="s" s="13" r="S53">
        <v>2063</v>
      </c>
      <c t="s" s="73" r="T53">
        <v>1824</v>
      </c>
      <c s="102" r="U53">
        <v>41061</v>
      </c>
      <c s="115" r="V53">
        <v>200</v>
      </c>
      <c t="s" s="41" r="W53">
        <v>2830</v>
      </c>
      <c s="107" r="Y53">
        <v>23</v>
      </c>
      <c t="s" s="68" r="Z53">
        <v>2831</v>
      </c>
      <c t="s" s="68" r="AA53">
        <v>1814</v>
      </c>
      <c s="73" r="AB53">
        <v>41037</v>
      </c>
      <c s="115" r="AC53">
        <v>168</v>
      </c>
      <c t="s" s="13" r="AD53">
        <v>1782</v>
      </c>
      <c s="41" r="AE53"/>
      <c s="107" r="AG53"/>
      <c s="68" r="AH53"/>
      <c s="68" r="AI53"/>
      <c s="73" r="AJ53"/>
      <c s="102" r="AK53"/>
      <c s="73" r="AL53"/>
      <c s="41" r="AM53"/>
      <c t="s" s="107" r="AO53">
        <v>2832</v>
      </c>
      <c t="s" s="68" r="AP53">
        <v>2833</v>
      </c>
      <c t="s" s="68" r="AQ53">
        <v>1849</v>
      </c>
      <c t="s" s="73" r="AR53">
        <v>1979</v>
      </c>
      <c s="102" r="AS53">
        <v>208</v>
      </c>
      <c t="s" s="13" r="AT53">
        <v>1934</v>
      </c>
      <c s="41" r="AU53"/>
      <c s="107" r="AW53">
        <v>65</v>
      </c>
      <c t="s" s="68" r="AX53">
        <v>2834</v>
      </c>
      <c t="s" s="68" r="AY53">
        <v>1797</v>
      </c>
      <c t="s" s="73" r="AZ53">
        <v>1786</v>
      </c>
      <c s="1" r="BA53">
        <v>41065</v>
      </c>
      <c s="13" r="BB53">
        <v>300</v>
      </c>
      <c t="s" s="13" r="BC53">
        <v>2835</v>
      </c>
      <c s="107" r="BE53">
        <v>53</v>
      </c>
      <c t="s" s="68" r="BF53">
        <v>2836</v>
      </c>
      <c t="s" s="68" r="BG53">
        <v>1793</v>
      </c>
      <c s="73" r="BH53">
        <v>36678</v>
      </c>
      <c s="102" r="BI53">
        <v>282</v>
      </c>
      <c t="s" s="13" r="BJ53">
        <v>1984</v>
      </c>
      <c s="41" r="BK53"/>
      <c s="107" r="BM53">
        <v>94</v>
      </c>
      <c t="s" s="68" r="BN53">
        <v>2837</v>
      </c>
      <c t="s" s="68" r="BO53">
        <v>1793</v>
      </c>
      <c s="73" r="BP53">
        <v>41065</v>
      </c>
      <c s="102" r="BQ53">
        <v>280</v>
      </c>
      <c t="s" s="13" r="BR53">
        <v>1836</v>
      </c>
      <c s="41" r="BS53"/>
      <c s="107" r="BU53">
        <v>22</v>
      </c>
      <c t="s" s="68" r="BV53">
        <v>2838</v>
      </c>
      <c t="s" s="68" r="BW53">
        <v>1803</v>
      </c>
      <c s="73" r="BX53">
        <v>41036</v>
      </c>
      <c s="115" r="BY53">
        <v>195</v>
      </c>
      <c t="s" s="13" r="BZ53">
        <v>1782</v>
      </c>
      <c t="s" s="41" r="CA53">
        <v>2251</v>
      </c>
      <c s="107" r="CC53">
        <v>6</v>
      </c>
      <c t="s" s="68" r="CD53">
        <v>2839</v>
      </c>
      <c t="s" s="68" r="CE53">
        <v>1814</v>
      </c>
      <c s="73" r="CF53">
        <v>41037</v>
      </c>
      <c s="115" r="CG53">
        <v>156</v>
      </c>
      <c t="s" s="13" r="CH53">
        <v>1782</v>
      </c>
      <c t="s" s="41" r="CI53">
        <v>2840</v>
      </c>
      <c s="107" r="CK53">
        <v>57</v>
      </c>
      <c t="s" s="68" r="CL53">
        <v>2841</v>
      </c>
      <c t="s" s="68" r="CM53">
        <v>1806</v>
      </c>
      <c s="73" r="CN53">
        <v>41061</v>
      </c>
      <c s="102" r="CO53">
        <v>255</v>
      </c>
      <c t="s" s="13" r="CP53">
        <v>1815</v>
      </c>
      <c t="s" s="41" r="CQ53">
        <v>2332</v>
      </c>
      <c s="107" r="CS53"/>
      <c s="68" r="CT53"/>
      <c s="68" r="CU53"/>
      <c s="73" r="CV53"/>
      <c s="102" r="CW53"/>
      <c s="13" r="CX53"/>
      <c s="41" r="CY53"/>
      <c s="107" r="DA53"/>
      <c s="68" r="DB53"/>
      <c s="68" r="DC53"/>
      <c s="73" r="DD53"/>
      <c s="102" r="DE53"/>
      <c s="13" r="DF53"/>
      <c s="41" r="DG53"/>
      <c s="107" r="DI53"/>
      <c s="68" r="DJ53"/>
      <c s="68" r="DK53"/>
      <c s="13" r="DL53"/>
      <c s="115" r="DM53"/>
      <c s="13" r="DN53"/>
      <c s="41" r="DO53"/>
      <c s="107" r="DQ53"/>
      <c s="68" r="DR53"/>
      <c s="68" r="DS53"/>
      <c s="73" r="DT53"/>
      <c s="1" r="DU53"/>
      <c s="13" r="DV53"/>
      <c s="13" r="DW53"/>
      <c s="107" r="DY53"/>
      <c s="68" r="DZ53"/>
      <c s="68" r="EA53"/>
      <c s="73" r="EB53"/>
      <c s="115" r="EC53"/>
      <c s="13" r="ED53"/>
      <c s="41" r="EE53"/>
      <c s="107" r="EG53"/>
      <c s="68" r="EH53"/>
      <c s="68" r="EI53"/>
      <c s="73" r="EJ53"/>
      <c s="115" r="EK53"/>
      <c s="13" r="EL53"/>
      <c s="41" r="EM53"/>
      <c s="107" r="EO53"/>
      <c s="68" r="EP53"/>
      <c s="68" r="EQ53"/>
      <c s="73" r="ER53"/>
      <c s="115" r="ES53"/>
      <c s="13" r="ET53"/>
      <c s="41" r="EU53"/>
      <c s="107" r="EW53"/>
      <c s="68" r="EX53"/>
      <c s="68" r="EY53"/>
      <c s="73" r="EZ53"/>
      <c s="115" r="FA53"/>
      <c s="13" r="FB53"/>
      <c s="41" r="FC53"/>
      <c s="107" r="FE53"/>
      <c s="68" r="FF53"/>
      <c s="68" r="FG53"/>
      <c s="73" r="FH53"/>
      <c s="102" r="FI53"/>
      <c s="13" r="FJ53"/>
      <c s="41" r="FK53"/>
      <c s="107" r="FM53"/>
      <c s="68" r="FN53"/>
      <c s="13" r="FO53"/>
      <c s="73" r="FP53"/>
      <c s="102" r="FQ53"/>
      <c s="115" r="FR53"/>
      <c s="41" r="FS53"/>
    </row>
    <row r="54">
      <c s="9" r="A54">
        <v>31</v>
      </c>
      <c t="s" s="61" r="B54">
        <v>2842</v>
      </c>
      <c t="s" s="45" r="C54">
        <v>1835</v>
      </c>
      <c s="81" r="D54">
        <v>41039</v>
      </c>
      <c s="56" r="E54">
        <v>170</v>
      </c>
      <c t="s" s="66" r="F54">
        <v>1786</v>
      </c>
      <c t="s" s="43" r="G54">
        <v>2843</v>
      </c>
      <c s="9" r="I54">
        <v>99</v>
      </c>
      <c t="s" s="61" r="J54">
        <v>2844</v>
      </c>
      <c t="s" s="61" r="K54">
        <v>1877</v>
      </c>
      <c s="81" r="L54">
        <v>41040</v>
      </c>
      <c s="56" r="M54">
        <v>298</v>
      </c>
      <c t="s" s="81" r="N54">
        <v>1996</v>
      </c>
      <c t="s" s="81" r="O54">
        <v>2845</v>
      </c>
      <c s="9" r="Q54">
        <v>89</v>
      </c>
      <c t="s" s="61" r="R54">
        <v>2846</v>
      </c>
      <c t="s" s="45" r="S54">
        <v>2223</v>
      </c>
      <c t="s" s="81" r="T54">
        <v>1824</v>
      </c>
      <c s="56" r="U54">
        <v>41063</v>
      </c>
      <c s="66" r="V54">
        <v>220</v>
      </c>
      <c t="s" s="43" r="W54">
        <v>2847</v>
      </c>
      <c s="9" r="Y54">
        <v>44</v>
      </c>
      <c t="s" s="61" r="Z54">
        <v>2848</v>
      </c>
      <c t="s" s="61" r="AA54">
        <v>1803</v>
      </c>
      <c s="81" r="AB54">
        <v>41039</v>
      </c>
      <c s="66" r="AC54">
        <v>215</v>
      </c>
      <c t="s" s="45" r="AD54">
        <v>1794</v>
      </c>
      <c t="s" s="9" r="AO54">
        <v>2849</v>
      </c>
      <c t="s" s="61" r="AP54">
        <v>2850</v>
      </c>
      <c t="s" s="61" r="AQ54">
        <v>1829</v>
      </c>
      <c t="s" s="81" r="AR54">
        <v>2003</v>
      </c>
      <c s="56" r="AS54">
        <v>205</v>
      </c>
      <c t="s" s="45" r="AT54">
        <v>1912</v>
      </c>
      <c s="9" r="AW54">
        <v>25</v>
      </c>
      <c t="s" s="61" r="AX54">
        <v>2851</v>
      </c>
      <c t="s" s="61" r="AY54">
        <v>1785</v>
      </c>
      <c t="s" s="81" r="AZ54">
        <v>1856</v>
      </c>
      <c s="19" r="BA54">
        <v>41062</v>
      </c>
      <c s="45" r="BB54">
        <v>190</v>
      </c>
      <c t="s" s="45" r="BC54">
        <v>2852</v>
      </c>
      <c s="9" r="BE54">
        <v>54</v>
      </c>
      <c t="s" s="61" r="BF54">
        <v>2853</v>
      </c>
      <c t="s" s="61" r="BG54">
        <v>1793</v>
      </c>
      <c s="81" r="BH54">
        <v>41063</v>
      </c>
      <c s="56" r="BI54">
        <v>285</v>
      </c>
      <c t="s" s="45" r="BJ54">
        <v>1836</v>
      </c>
      <c s="9" r="BM54">
        <v>74</v>
      </c>
      <c t="s" s="61" r="BN54">
        <v>2854</v>
      </c>
      <c t="s" s="61" r="BO54">
        <v>1793</v>
      </c>
      <c s="81" r="BP54">
        <v>41062</v>
      </c>
      <c s="56" r="BQ54">
        <v>275</v>
      </c>
      <c t="s" s="45" r="BR54">
        <v>1790</v>
      </c>
      <c s="9" r="BU54">
        <v>23</v>
      </c>
      <c t="s" s="61" r="BV54">
        <v>2855</v>
      </c>
      <c t="s" s="61" r="BW54">
        <v>2408</v>
      </c>
      <c s="81" r="BX54">
        <v>36678</v>
      </c>
      <c s="66" r="BY54">
        <v>200</v>
      </c>
      <c t="s" s="45" r="BZ54">
        <v>1896</v>
      </c>
      <c t="s" s="43" r="CA54">
        <v>2251</v>
      </c>
      <c s="9" r="CC54">
        <v>30</v>
      </c>
      <c t="s" s="61" r="CD54">
        <v>2856</v>
      </c>
      <c t="s" s="61" r="CE54">
        <v>1803</v>
      </c>
      <c s="81" r="CF54">
        <v>41038</v>
      </c>
      <c s="66" r="CG54">
        <v>215</v>
      </c>
      <c t="s" s="45" r="CH54">
        <v>2174</v>
      </c>
      <c t="s" s="43" r="CI54">
        <v>1919</v>
      </c>
      <c s="9" r="CK54">
        <v>10</v>
      </c>
      <c t="s" s="61" r="CL54">
        <v>2857</v>
      </c>
      <c t="s" s="61" r="CM54">
        <v>1811</v>
      </c>
      <c s="81" r="CN54">
        <v>41039</v>
      </c>
      <c s="56" r="CO54">
        <v>220</v>
      </c>
      <c t="s" s="45" r="CP54">
        <v>2235</v>
      </c>
      <c t="s" s="43" r="CQ54">
        <v>2858</v>
      </c>
    </row>
    <row r="55">
      <c s="107" r="A55">
        <v>7</v>
      </c>
      <c t="s" s="68" r="B55">
        <v>2859</v>
      </c>
      <c t="s" s="13" r="C55">
        <v>1835</v>
      </c>
      <c s="73" r="D55">
        <v>41039</v>
      </c>
      <c s="102" r="E55">
        <v>170</v>
      </c>
      <c t="s" s="115" r="F55">
        <v>1856</v>
      </c>
      <c t="s" s="41" r="G55">
        <v>2773</v>
      </c>
      <c s="107" r="I55">
        <v>87</v>
      </c>
      <c t="s" s="68" r="J55">
        <v>2860</v>
      </c>
      <c t="s" s="68" r="K55">
        <v>2106</v>
      </c>
      <c s="73" r="L55">
        <v>41062</v>
      </c>
      <c s="102" r="M55">
        <v>215</v>
      </c>
      <c t="s" s="73" r="N55">
        <v>1856</v>
      </c>
      <c t="s" s="73" r="O55">
        <v>2861</v>
      </c>
      <c s="107" r="Q55">
        <v>3</v>
      </c>
      <c t="s" s="68" r="R55">
        <v>2862</v>
      </c>
      <c t="s" s="13" r="S55">
        <v>1906</v>
      </c>
      <c t="s" s="73" r="T55">
        <v>1881</v>
      </c>
      <c s="102" r="U55">
        <v>41039</v>
      </c>
      <c s="115" r="V55">
        <v>175</v>
      </c>
      <c t="s" s="41" r="W55">
        <v>2863</v>
      </c>
      <c s="107" r="Y55">
        <v>51</v>
      </c>
      <c t="s" s="68" r="Z55">
        <v>2864</v>
      </c>
      <c t="s" s="68" r="AA55">
        <v>1793</v>
      </c>
      <c s="73" r="AB55">
        <v>36678</v>
      </c>
      <c s="115" r="AC55">
        <v>285</v>
      </c>
      <c t="s" s="13" r="AD55">
        <v>1782</v>
      </c>
      <c s="41" r="AE55"/>
      <c s="107" r="AG55"/>
      <c s="68" r="AH55"/>
      <c s="68" r="AI55"/>
      <c s="73" r="AJ55"/>
      <c s="102" r="AK55"/>
      <c s="73" r="AL55"/>
      <c s="41" r="AM55"/>
      <c t="s" s="107" r="AO55">
        <v>2302</v>
      </c>
      <c t="s" s="68" r="AP55">
        <v>2865</v>
      </c>
      <c t="s" s="68" r="AQ55">
        <v>2106</v>
      </c>
      <c t="s" s="73" r="AR55">
        <v>1798</v>
      </c>
      <c s="102" r="AS55">
        <v>240</v>
      </c>
      <c t="s" s="13" r="AT55">
        <v>1799</v>
      </c>
      <c s="41" r="AU55"/>
      <c s="107" r="AW55">
        <v>48</v>
      </c>
      <c t="s" s="68" r="AX55">
        <v>2866</v>
      </c>
      <c t="s" s="68" r="AY55">
        <v>1849</v>
      </c>
      <c t="s" s="73" r="AZ55">
        <v>1794</v>
      </c>
      <c s="86" r="BA55">
        <v>41061</v>
      </c>
      <c s="13" r="BB55">
        <v>235</v>
      </c>
      <c t="s" s="13" r="BC55">
        <v>2867</v>
      </c>
      <c s="107" r="BE55">
        <v>55</v>
      </c>
      <c t="s" s="68" r="BF55">
        <v>2868</v>
      </c>
      <c t="s" s="68" r="BG55">
        <v>1781</v>
      </c>
      <c s="73" r="BH55">
        <v>41061</v>
      </c>
      <c s="102" r="BI55">
        <v>280</v>
      </c>
      <c t="s" s="13" r="BJ55">
        <v>1790</v>
      </c>
      <c s="41" r="BK55"/>
      <c s="107" r="BM55">
        <v>21</v>
      </c>
      <c t="s" s="68" r="BN55">
        <v>2869</v>
      </c>
      <c t="s" s="68" r="BO55">
        <v>1814</v>
      </c>
      <c s="73" r="BP55">
        <v>41038</v>
      </c>
      <c s="102" r="BQ55">
        <v>170</v>
      </c>
      <c t="s" s="13" r="BR55">
        <v>1836</v>
      </c>
      <c s="41" r="BS55"/>
      <c s="107" r="BU55">
        <v>86</v>
      </c>
      <c t="s" s="68" r="BV55">
        <v>2870</v>
      </c>
      <c t="s" s="68" r="BW55">
        <v>1835</v>
      </c>
      <c s="73" r="BX55">
        <v>41040</v>
      </c>
      <c s="115" r="BY55">
        <v>170</v>
      </c>
      <c t="s" s="13" r="BZ55">
        <v>1856</v>
      </c>
      <c t="s" s="41" r="CA55">
        <v>2871</v>
      </c>
      <c s="107" r="CC55">
        <v>19</v>
      </c>
      <c t="s" s="68" r="CD55">
        <v>2872</v>
      </c>
      <c t="s" s="68" r="CE55">
        <v>2011</v>
      </c>
      <c s="73" r="CF55">
        <v>41063</v>
      </c>
      <c s="115" r="CG55">
        <v>215</v>
      </c>
      <c t="s" s="13" r="CH55">
        <v>1856</v>
      </c>
      <c t="s" s="41" r="CI55">
        <v>2873</v>
      </c>
      <c s="107" r="CK55">
        <v>43</v>
      </c>
      <c t="s" s="68" r="CL55">
        <v>2874</v>
      </c>
      <c t="s" s="68" r="CM55">
        <v>2641</v>
      </c>
      <c s="73" r="CN55">
        <v>41066</v>
      </c>
      <c s="102" r="CO55">
        <v>240</v>
      </c>
      <c t="s" s="13" r="CP55">
        <v>1815</v>
      </c>
      <c t="s" s="41" r="CQ55">
        <v>2875</v>
      </c>
      <c s="107" r="CS55"/>
      <c s="68" r="CT55"/>
      <c s="68" r="CU55"/>
      <c s="73" r="CV55"/>
      <c s="102" r="CW55"/>
      <c s="13" r="CX55"/>
      <c s="41" r="CY55"/>
      <c s="107" r="DA55"/>
      <c s="68" r="DB55"/>
      <c s="68" r="DC55"/>
      <c s="73" r="DD55"/>
      <c s="102" r="DE55"/>
      <c s="13" r="DF55"/>
      <c s="41" r="DG55"/>
      <c s="107" r="DI55"/>
      <c s="68" r="DJ55"/>
      <c s="68" r="DK55"/>
      <c s="13" r="DL55"/>
      <c s="115" r="DM55"/>
      <c s="13" r="DN55"/>
      <c s="41" r="DO55"/>
      <c s="107" r="DQ55"/>
      <c s="68" r="DR55"/>
      <c s="68" r="DS55"/>
      <c s="73" r="DT55"/>
      <c s="86" r="DU55"/>
      <c s="13" r="DV55"/>
      <c s="13" r="DW55"/>
      <c s="107" r="DY55"/>
      <c s="68" r="DZ55"/>
      <c s="68" r="EA55"/>
      <c s="73" r="EB55"/>
      <c s="115" r="EC55"/>
      <c s="13" r="ED55"/>
      <c s="41" r="EE55"/>
      <c s="107" r="EG55"/>
      <c s="68" r="EH55"/>
      <c s="68" r="EI55"/>
      <c s="73" r="EJ55"/>
      <c s="115" r="EK55"/>
      <c s="13" r="EL55"/>
      <c s="41" r="EM55"/>
      <c s="107" r="EO55"/>
      <c s="68" r="EP55"/>
      <c s="68" r="EQ55"/>
      <c s="73" r="ER55"/>
      <c s="115" r="ES55"/>
      <c s="13" r="ET55"/>
      <c s="41" r="EU55"/>
      <c s="107" r="EW55"/>
      <c s="68" r="EX55"/>
      <c s="68" r="EY55"/>
      <c s="73" r="EZ55"/>
      <c s="115" r="FA55"/>
      <c s="13" r="FB55"/>
      <c s="41" r="FC55"/>
      <c s="107" r="FE55"/>
      <c s="68" r="FF55"/>
      <c s="68" r="FG55"/>
      <c s="73" r="FH55"/>
      <c s="102" r="FI55"/>
      <c s="13" r="FJ55"/>
      <c s="41" r="FK55"/>
      <c s="107" r="FM55"/>
      <c s="68" r="FN55"/>
      <c s="13" r="FO55"/>
      <c s="73" r="FP55"/>
      <c s="102" r="FQ55"/>
      <c s="115" r="FR55"/>
      <c s="41" r="FS55"/>
    </row>
    <row r="56">
      <c s="9" r="A56">
        <v>86</v>
      </c>
      <c t="s" s="61" r="B56">
        <v>2876</v>
      </c>
      <c t="s" s="45" r="C56">
        <v>1884</v>
      </c>
      <c s="81" r="D56">
        <v>41063</v>
      </c>
      <c s="56" r="E56">
        <v>220</v>
      </c>
      <c t="s" s="66" r="F56">
        <v>1786</v>
      </c>
      <c t="s" s="43" r="G56">
        <v>2877</v>
      </c>
      <c s="9" r="I56">
        <v>51</v>
      </c>
      <c t="s" s="61" r="J56">
        <v>2878</v>
      </c>
      <c t="s" s="61" r="K56">
        <v>1849</v>
      </c>
      <c s="81" r="L56">
        <v>41063</v>
      </c>
      <c s="56" r="M56">
        <v>220</v>
      </c>
      <c t="s" s="81" r="N56">
        <v>1782</v>
      </c>
      <c t="s" s="81" r="O56">
        <v>2879</v>
      </c>
      <c s="9" r="Q56">
        <v>37</v>
      </c>
      <c t="s" s="61" r="R56">
        <v>2880</v>
      </c>
      <c t="s" s="45" r="S56">
        <v>1823</v>
      </c>
      <c t="s" s="81" r="T56">
        <v>1824</v>
      </c>
      <c s="56" r="U56">
        <v>36678</v>
      </c>
      <c s="66" r="V56">
        <v>205</v>
      </c>
      <c t="s" s="43" r="W56">
        <v>2881</v>
      </c>
      <c s="9" r="Y56">
        <v>89</v>
      </c>
      <c t="s" s="61" r="Z56">
        <v>2882</v>
      </c>
      <c t="s" s="61" r="AA56">
        <v>1835</v>
      </c>
      <c s="81" r="AB56">
        <v>41063</v>
      </c>
      <c s="66" r="AC56">
        <v>200</v>
      </c>
      <c t="s" s="45" r="AD56">
        <v>1794</v>
      </c>
      <c t="s" s="9" r="AO56">
        <v>2883</v>
      </c>
      <c t="s" s="61" r="AP56">
        <v>2884</v>
      </c>
      <c t="s" s="61" r="AQ56">
        <v>1861</v>
      </c>
      <c t="s" s="81" r="AR56">
        <v>2126</v>
      </c>
      <c s="56" r="AS56">
        <v>220</v>
      </c>
      <c t="s" s="45" r="AT56">
        <v>1799</v>
      </c>
      <c t="s" s="9" r="AW56">
        <v>2127</v>
      </c>
      <c t="s" s="61" r="AX56">
        <v>2885</v>
      </c>
      <c t="s" s="61" r="AY56">
        <v>2886</v>
      </c>
      <c t="s" s="81" r="AZ56">
        <v>1782</v>
      </c>
      <c s="19" r="BA56">
        <v>36678</v>
      </c>
      <c s="45" r="BB56">
        <v>190</v>
      </c>
      <c t="s" s="45" r="BC56">
        <v>2887</v>
      </c>
      <c s="9" r="BE56">
        <v>56</v>
      </c>
      <c t="s" s="61" r="BF56">
        <v>2888</v>
      </c>
      <c t="s" s="61" r="BG56">
        <v>1793</v>
      </c>
      <c s="81" r="BH56">
        <v>41063</v>
      </c>
      <c s="56" r="BI56">
        <v>240</v>
      </c>
      <c t="s" s="45" r="BJ56">
        <v>1881</v>
      </c>
      <c s="9" r="BM56">
        <v>5</v>
      </c>
      <c t="s" s="61" r="BN56">
        <v>2889</v>
      </c>
      <c t="s" s="61" r="BO56">
        <v>1803</v>
      </c>
      <c s="81" r="BP56">
        <v>41039</v>
      </c>
      <c s="56" r="BQ56">
        <v>205</v>
      </c>
      <c t="s" s="45" r="BR56">
        <v>1790</v>
      </c>
      <c s="9" r="BU56">
        <v>35</v>
      </c>
      <c t="s" s="61" r="BV56">
        <v>2890</v>
      </c>
      <c t="s" s="61" r="BW56">
        <v>2053</v>
      </c>
      <c s="81" r="BX56">
        <v>41062</v>
      </c>
      <c s="66" r="BY56">
        <v>245</v>
      </c>
      <c t="s" s="45" r="BZ56">
        <v>1794</v>
      </c>
      <c t="s" s="43" r="CA56">
        <v>2891</v>
      </c>
      <c s="9" r="CC56">
        <v>52</v>
      </c>
      <c t="s" s="61" r="CD56">
        <v>2892</v>
      </c>
      <c t="s" s="61" r="CE56">
        <v>1781</v>
      </c>
      <c s="81" r="CF56">
        <v>41065</v>
      </c>
      <c s="66" r="CG56">
        <v>290</v>
      </c>
      <c t="s" s="45" r="CH56">
        <v>1786</v>
      </c>
      <c t="s" s="43" r="CI56">
        <v>2893</v>
      </c>
      <c s="9" r="CK56">
        <v>5</v>
      </c>
      <c t="s" s="61" r="CL56">
        <v>2894</v>
      </c>
      <c t="s" s="61" r="CM56">
        <v>1806</v>
      </c>
      <c s="81" r="CN56">
        <v>41065</v>
      </c>
      <c s="56" r="CO56">
        <v>245</v>
      </c>
      <c t="s" s="45" r="CP56">
        <v>2197</v>
      </c>
      <c t="s" s="43" r="CQ56">
        <v>2895</v>
      </c>
    </row>
    <row r="57">
      <c s="107" r="A57">
        <v>53</v>
      </c>
      <c t="s" s="68" r="B57">
        <v>2896</v>
      </c>
      <c t="s" s="13" r="C57">
        <v>2275</v>
      </c>
      <c s="73" r="D57">
        <v>36678</v>
      </c>
      <c s="102" r="E57">
        <v>215</v>
      </c>
      <c t="s" s="115" r="F57">
        <v>1786</v>
      </c>
      <c t="s" s="41" r="G57">
        <v>2897</v>
      </c>
      <c s="107" r="I57">
        <v>85</v>
      </c>
      <c t="s" s="68" r="J57">
        <v>2898</v>
      </c>
      <c t="s" s="68" r="K57">
        <v>1785</v>
      </c>
      <c s="73" r="L57">
        <v>36678</v>
      </c>
      <c s="102" r="M57">
        <v>190</v>
      </c>
      <c t="s" s="73" r="N57">
        <v>1856</v>
      </c>
      <c t="s" s="73" r="O57">
        <v>2899</v>
      </c>
      <c s="107" r="Q57">
        <v>1</v>
      </c>
      <c t="s" s="68" r="R57">
        <v>2900</v>
      </c>
      <c t="s" s="13" r="S57">
        <v>2040</v>
      </c>
      <c t="s" s="73" r="T57">
        <v>1824</v>
      </c>
      <c s="102" r="U57">
        <v>36678</v>
      </c>
      <c s="115" r="V57">
        <v>180</v>
      </c>
      <c t="s" s="41" r="W57">
        <v>2901</v>
      </c>
      <c s="107" r="Y57">
        <v>7</v>
      </c>
      <c t="s" s="68" r="Z57">
        <v>2902</v>
      </c>
      <c t="s" s="68" r="AA57">
        <v>1865</v>
      </c>
      <c s="73" r="AB57">
        <v>41062</v>
      </c>
      <c s="115" r="AC57">
        <v>192</v>
      </c>
      <c t="s" s="13" r="AD57">
        <v>1782</v>
      </c>
      <c s="41" r="AE57"/>
      <c s="107" r="AG57"/>
      <c s="68" r="AH57"/>
      <c s="68" r="AI57"/>
      <c s="73" r="AJ57"/>
      <c s="102" r="AK57"/>
      <c s="73" r="AL57"/>
      <c s="41" r="AM57"/>
      <c t="s" s="107" r="AO57">
        <v>2903</v>
      </c>
      <c t="s" s="68" r="AP57">
        <v>2904</v>
      </c>
      <c t="s" s="68" r="AQ57">
        <v>1797</v>
      </c>
      <c t="s" s="73" r="AR57">
        <v>1798</v>
      </c>
      <c s="102" r="AS57">
        <v>280</v>
      </c>
      <c t="s" s="13" r="AT57">
        <v>1799</v>
      </c>
      <c s="41" r="AU57"/>
      <c s="107" r="AW57">
        <v>46</v>
      </c>
      <c t="s" s="68" r="AX57">
        <v>2905</v>
      </c>
      <c t="s" s="68" r="AY57">
        <v>1820</v>
      </c>
      <c t="s" s="73" r="AZ57">
        <v>1856</v>
      </c>
      <c s="86" r="BA57">
        <v>41040</v>
      </c>
      <c s="13" r="BB57">
        <v>165</v>
      </c>
      <c t="s" s="13" r="BC57">
        <v>2906</v>
      </c>
      <c s="107" r="BE57">
        <v>57</v>
      </c>
      <c t="s" s="68" r="BF57">
        <v>2907</v>
      </c>
      <c t="s" s="68" r="BG57">
        <v>1811</v>
      </c>
      <c s="73" r="BH57">
        <v>41039</v>
      </c>
      <c s="102" r="BI57">
        <v>230</v>
      </c>
      <c t="s" s="13" r="BJ57">
        <v>1824</v>
      </c>
      <c s="41" r="BK57"/>
      <c s="107" r="BM57">
        <v>80</v>
      </c>
      <c t="s" s="68" r="BN57">
        <v>2908</v>
      </c>
      <c t="s" s="68" r="BO57">
        <v>1835</v>
      </c>
      <c s="73" r="BP57">
        <v>41064</v>
      </c>
      <c s="102" r="BQ57">
        <v>200</v>
      </c>
      <c t="s" s="13" r="BR57">
        <v>1824</v>
      </c>
      <c s="41" r="BS57"/>
      <c s="107" r="BU57">
        <v>6</v>
      </c>
      <c t="s" s="68" r="BV57">
        <v>2909</v>
      </c>
      <c t="s" s="68" r="BW57">
        <v>1865</v>
      </c>
      <c s="73" r="BX57">
        <v>41063</v>
      </c>
      <c s="115" r="BY57">
        <v>210</v>
      </c>
      <c t="s" s="13" r="BZ57">
        <v>1782</v>
      </c>
      <c t="s" s="41" r="CA57">
        <v>2910</v>
      </c>
      <c s="107" r="CC57">
        <v>7</v>
      </c>
      <c t="s" s="68" r="CD57">
        <v>2911</v>
      </c>
      <c t="s" s="68" r="CE57">
        <v>1865</v>
      </c>
      <c s="73" r="CF57">
        <v>36678</v>
      </c>
      <c s="115" r="CG57">
        <v>205</v>
      </c>
      <c t="s" s="13" r="CH57">
        <v>1794</v>
      </c>
      <c t="s" s="41" r="CI57">
        <v>2912</v>
      </c>
      <c s="107" r="CK57">
        <v>4</v>
      </c>
      <c t="s" s="68" r="CL57">
        <v>2913</v>
      </c>
      <c t="s" s="68" r="CM57">
        <v>1814</v>
      </c>
      <c s="73" r="CN57">
        <v>41037</v>
      </c>
      <c s="102" r="CO57">
        <v>180</v>
      </c>
      <c t="s" s="13" r="CP57">
        <v>2235</v>
      </c>
      <c t="s" s="41" r="CQ57">
        <v>2914</v>
      </c>
      <c s="107" r="CS57"/>
      <c s="68" r="CT57"/>
      <c s="68" r="CU57"/>
      <c s="73" r="CV57"/>
      <c s="102" r="CW57"/>
      <c s="13" r="CX57"/>
      <c s="41" r="CY57"/>
      <c s="107" r="DA57"/>
      <c s="68" r="DB57"/>
      <c s="68" r="DC57"/>
      <c s="73" r="DD57"/>
      <c s="102" r="DE57"/>
      <c s="13" r="DF57"/>
      <c s="41" r="DG57"/>
      <c s="107" r="DI57"/>
      <c s="68" r="DJ57"/>
      <c s="68" r="DK57"/>
      <c s="13" r="DL57"/>
      <c s="115" r="DM57"/>
      <c s="13" r="DN57"/>
      <c s="41" r="DO57"/>
      <c s="107" r="DQ57"/>
      <c s="68" r="DR57"/>
      <c s="68" r="DS57"/>
      <c s="73" r="DT57"/>
      <c s="86" r="DU57"/>
      <c s="13" r="DV57"/>
      <c s="13" r="DW57"/>
      <c s="107" r="DY57"/>
      <c s="68" r="DZ57"/>
      <c s="68" r="EA57"/>
      <c s="73" r="EB57"/>
      <c s="115" r="EC57"/>
      <c s="13" r="ED57"/>
      <c s="41" r="EE57"/>
      <c s="107" r="EG57"/>
      <c s="68" r="EH57"/>
      <c s="68" r="EI57"/>
      <c s="73" r="EJ57"/>
      <c s="115" r="EK57"/>
      <c s="13" r="EL57"/>
      <c s="41" r="EM57"/>
      <c s="107" r="EO57"/>
      <c s="68" r="EP57"/>
      <c s="68" r="EQ57"/>
      <c s="73" r="ER57"/>
      <c s="115" r="ES57"/>
      <c s="13" r="ET57"/>
      <c s="41" r="EU57"/>
      <c s="107" r="EW57"/>
      <c s="68" r="EX57"/>
      <c s="68" r="EY57"/>
      <c s="73" r="EZ57"/>
      <c s="115" r="FA57"/>
      <c s="13" r="FB57"/>
      <c s="41" r="FC57"/>
      <c s="107" r="FE57"/>
      <c s="68" r="FF57"/>
      <c s="68" r="FG57"/>
      <c s="73" r="FH57"/>
      <c s="102" r="FI57"/>
      <c s="13" r="FJ57"/>
      <c s="41" r="FK57"/>
      <c s="107" r="FM57"/>
      <c s="68" r="FN57"/>
      <c s="13" r="FO57"/>
      <c s="73" r="FP57"/>
      <c s="102" r="FQ57"/>
      <c s="115" r="FR57"/>
      <c s="41" r="FS57"/>
    </row>
    <row r="58">
      <c s="9" r="A58">
        <v>84</v>
      </c>
      <c t="s" s="61" r="B58">
        <v>2915</v>
      </c>
      <c t="s" s="45" r="C58">
        <v>1884</v>
      </c>
      <c s="81" r="D58">
        <v>41063</v>
      </c>
      <c s="56" r="E58">
        <v>220</v>
      </c>
      <c t="s" s="66" r="F58">
        <v>1856</v>
      </c>
      <c t="s" s="43" r="G58">
        <v>2916</v>
      </c>
      <c s="9" r="I58">
        <v>77</v>
      </c>
      <c t="s" s="61" r="J58">
        <v>2917</v>
      </c>
      <c t="s" s="61" r="K58">
        <v>1797</v>
      </c>
      <c s="81" r="L58">
        <v>41066</v>
      </c>
      <c s="56" r="M58">
        <v>290</v>
      </c>
      <c t="s" s="81" r="N58">
        <v>1856</v>
      </c>
      <c t="s" s="81" r="O58">
        <v>2918</v>
      </c>
      <c s="9" r="Q58">
        <v>52</v>
      </c>
      <c t="s" s="61" r="R58">
        <v>2919</v>
      </c>
      <c t="s" s="45" r="S58">
        <v>1789</v>
      </c>
      <c t="s" s="81" r="T58">
        <v>1824</v>
      </c>
      <c s="56" r="U58">
        <v>41061</v>
      </c>
      <c s="66" r="V58">
        <v>245</v>
      </c>
      <c t="s" s="43" r="W58">
        <v>2920</v>
      </c>
      <c s="9" r="Y58">
        <v>3</v>
      </c>
      <c t="s" s="61" r="Z58">
        <v>2921</v>
      </c>
      <c t="s" s="61" r="AA58">
        <v>1814</v>
      </c>
      <c s="81" r="AB58">
        <v>41040</v>
      </c>
      <c s="66" r="AC58">
        <v>175</v>
      </c>
      <c t="s" s="45" r="AD58">
        <v>1786</v>
      </c>
      <c t="s" s="9" r="AO58">
        <v>2922</v>
      </c>
      <c t="s" s="61" r="AP58">
        <v>2923</v>
      </c>
      <c t="s" s="61" r="AQ58">
        <v>1877</v>
      </c>
      <c t="s" s="81" r="AR58">
        <v>2003</v>
      </c>
      <c s="56" r="AS58">
        <v>260</v>
      </c>
      <c t="s" s="45" r="AT58">
        <v>1859</v>
      </c>
      <c t="s" s="9" r="AW58">
        <v>2924</v>
      </c>
      <c t="s" s="61" r="AX58">
        <v>2925</v>
      </c>
      <c t="s" s="61" r="AY58">
        <v>2926</v>
      </c>
      <c t="s" s="81" r="AZ58">
        <v>1856</v>
      </c>
      <c s="19" r="BA58">
        <v>41062</v>
      </c>
      <c s="45" r="BB58">
        <v>190</v>
      </c>
      <c t="s" s="45" r="BC58">
        <v>2927</v>
      </c>
      <c s="9" r="BE58">
        <v>59</v>
      </c>
      <c t="s" s="61" r="BF58">
        <v>2928</v>
      </c>
      <c t="s" s="61" r="BG58">
        <v>1781</v>
      </c>
      <c s="81" r="BH58">
        <v>41040</v>
      </c>
      <c s="56" r="BI58">
        <v>310</v>
      </c>
      <c t="s" s="45" r="BJ58">
        <v>1790</v>
      </c>
      <c s="9" r="BM58">
        <v>81</v>
      </c>
      <c t="s" s="61" r="BN58">
        <v>2929</v>
      </c>
      <c t="s" s="61" r="BO58">
        <v>1835</v>
      </c>
      <c s="81" r="BP58">
        <v>41065</v>
      </c>
      <c s="56" r="BQ58">
        <v>200</v>
      </c>
      <c t="s" s="45" r="BR58">
        <v>1836</v>
      </c>
      <c s="9" r="BU58">
        <v>25</v>
      </c>
      <c t="s" s="61" r="BV58">
        <v>2930</v>
      </c>
      <c t="s" s="61" r="BW58">
        <v>1811</v>
      </c>
      <c s="81" r="BX58">
        <v>41063</v>
      </c>
      <c s="66" r="BY58">
        <v>225</v>
      </c>
      <c t="s" s="45" r="BZ58">
        <v>1794</v>
      </c>
      <c t="s" s="43" r="CA58">
        <v>2931</v>
      </c>
      <c s="9" r="CC58">
        <v>57</v>
      </c>
      <c t="s" s="61" r="CD58">
        <v>2932</v>
      </c>
      <c t="s" s="61" r="CE58">
        <v>1811</v>
      </c>
      <c s="81" r="CF58">
        <v>41062</v>
      </c>
      <c s="66" r="CG58">
        <v>185</v>
      </c>
      <c t="s" s="45" r="CH58">
        <v>1786</v>
      </c>
      <c t="s" s="43" r="CI58">
        <v>2840</v>
      </c>
      <c s="9" r="CK58">
        <v>88</v>
      </c>
      <c t="s" s="61" r="CL58">
        <v>2933</v>
      </c>
      <c t="s" s="61" r="CM58">
        <v>1884</v>
      </c>
      <c s="81" r="CN58">
        <v>41061</v>
      </c>
      <c s="56" r="CO58">
        <v>220</v>
      </c>
      <c t="s" s="45" r="CP58">
        <v>2156</v>
      </c>
      <c t="s" s="43" r="CQ58">
        <v>2934</v>
      </c>
    </row>
    <row r="59">
      <c s="107" r="A59">
        <v>56</v>
      </c>
      <c t="s" s="68" r="B59">
        <v>2935</v>
      </c>
      <c t="s" s="13" r="C59">
        <v>1793</v>
      </c>
      <c s="73" r="D59">
        <v>36678</v>
      </c>
      <c s="102" r="E59">
        <v>255</v>
      </c>
      <c t="s" s="115" r="F59">
        <v>1786</v>
      </c>
      <c t="s" s="41" r="G59">
        <v>2936</v>
      </c>
      <c s="107" r="I59">
        <v>7</v>
      </c>
      <c t="s" s="68" r="J59">
        <v>2937</v>
      </c>
      <c t="s" s="68" r="K59">
        <v>1849</v>
      </c>
      <c s="73" r="L59">
        <v>41040</v>
      </c>
      <c s="102" r="M59">
        <v>225</v>
      </c>
      <c t="s" s="73" r="N59">
        <v>1786</v>
      </c>
      <c t="s" s="73" r="O59">
        <v>2938</v>
      </c>
      <c s="107" r="Q59">
        <v>67</v>
      </c>
      <c t="s" s="68" r="R59">
        <v>2939</v>
      </c>
      <c t="s" s="13" r="S59">
        <v>1853</v>
      </c>
      <c t="s" s="73" r="T59">
        <v>1824</v>
      </c>
      <c s="102" r="U59">
        <v>36678</v>
      </c>
      <c s="115" r="V59">
        <v>275</v>
      </c>
      <c t="s" s="41" r="W59">
        <v>2940</v>
      </c>
      <c s="107" r="Y59">
        <v>25</v>
      </c>
      <c t="s" s="68" r="Z59">
        <v>2941</v>
      </c>
      <c t="s" s="68" r="AA59">
        <v>1803</v>
      </c>
      <c s="73" r="AB59">
        <v>41039</v>
      </c>
      <c s="115" r="AC59">
        <v>205</v>
      </c>
      <c t="s" s="13" r="AD59">
        <v>1794</v>
      </c>
      <c s="41" r="AE59"/>
      <c s="107" r="AG59"/>
      <c s="68" r="AH59"/>
      <c s="68" r="AI59"/>
      <c s="73" r="AJ59"/>
      <c s="102" r="AK59"/>
      <c s="73" r="AL59"/>
      <c s="41" r="AM59"/>
      <c t="s" s="107" r="AO59">
        <v>2942</v>
      </c>
      <c t="s" s="68" r="AP59">
        <v>2943</v>
      </c>
      <c t="s" s="68" r="AQ59">
        <v>1849</v>
      </c>
      <c t="s" s="73" r="AR59">
        <v>1979</v>
      </c>
      <c s="102" r="AS59">
        <v>215</v>
      </c>
      <c t="s" s="13" r="AT59">
        <v>1859</v>
      </c>
      <c s="41" r="AU59"/>
      <c s="107" r="AW59">
        <v>19</v>
      </c>
      <c t="s" s="68" r="AX59">
        <v>2944</v>
      </c>
      <c t="s" s="68" r="AY59">
        <v>1820</v>
      </c>
      <c t="s" s="73" r="AZ59">
        <v>1782</v>
      </c>
      <c s="86" r="BA59">
        <v>36678</v>
      </c>
      <c s="13" r="BB59">
        <v>197</v>
      </c>
      <c t="s" s="13" r="BC59">
        <v>2945</v>
      </c>
      <c s="107" r="BE59">
        <v>61</v>
      </c>
      <c t="s" s="68" r="BF59">
        <v>2946</v>
      </c>
      <c t="s" s="68" r="BG59">
        <v>1793</v>
      </c>
      <c s="73" r="BH59">
        <v>36678</v>
      </c>
      <c s="102" r="BI59">
        <v>290</v>
      </c>
      <c t="s" s="13" r="BJ59">
        <v>1824</v>
      </c>
      <c s="41" r="BK59"/>
      <c s="107" r="BM59">
        <v>43</v>
      </c>
      <c t="s" s="68" r="BN59">
        <v>2947</v>
      </c>
      <c t="s" s="68" r="BO59">
        <v>1874</v>
      </c>
      <c s="73" r="BP59">
        <v>41062</v>
      </c>
      <c s="102" r="BQ59">
        <v>216</v>
      </c>
      <c t="s" s="13" r="BR59">
        <v>1807</v>
      </c>
      <c s="41" r="BS59"/>
      <c s="107" r="BU59">
        <v>65</v>
      </c>
      <c t="s" s="68" r="BV59">
        <v>2948</v>
      </c>
      <c t="s" s="68" r="BW59">
        <v>1793</v>
      </c>
      <c s="73" r="BX59">
        <v>41066</v>
      </c>
      <c s="115" r="BY59">
        <v>275</v>
      </c>
      <c t="s" s="13" r="BZ59">
        <v>1856</v>
      </c>
      <c t="s" s="41" r="CA59">
        <v>2949</v>
      </c>
      <c s="107" r="CC59">
        <v>29</v>
      </c>
      <c t="s" s="68" r="CD59">
        <v>2950</v>
      </c>
      <c t="s" s="68" r="CE59">
        <v>1803</v>
      </c>
      <c s="73" r="CF59">
        <v>41039</v>
      </c>
      <c s="115" r="CG59">
        <v>176</v>
      </c>
      <c t="s" s="13" r="CH59">
        <v>1943</v>
      </c>
      <c t="s" s="41" r="CI59">
        <v>2470</v>
      </c>
      <c s="107" r="CK59">
        <v>37</v>
      </c>
      <c t="s" s="68" r="CL59">
        <v>2951</v>
      </c>
      <c t="s" s="68" r="CM59">
        <v>1814</v>
      </c>
      <c s="73" r="CN59">
        <v>41037</v>
      </c>
      <c s="102" r="CO59">
        <v>170</v>
      </c>
      <c t="s" s="13" r="CP59">
        <v>2197</v>
      </c>
      <c t="s" s="41" r="CQ59">
        <v>2952</v>
      </c>
      <c s="107" r="CS59"/>
      <c s="68" r="CT59"/>
      <c s="68" r="CU59"/>
      <c s="73" r="CV59"/>
      <c s="102" r="CW59"/>
      <c s="13" r="CX59"/>
      <c s="41" r="CY59"/>
      <c s="107" r="DA59"/>
      <c s="68" r="DB59"/>
      <c s="68" r="DC59"/>
      <c s="73" r="DD59"/>
      <c s="102" r="DE59"/>
      <c s="13" r="DF59"/>
      <c s="41" r="DG59"/>
      <c s="107" r="DI59"/>
      <c s="68" r="DJ59"/>
      <c s="68" r="DK59"/>
      <c s="13" r="DL59"/>
      <c s="115" r="DM59"/>
      <c s="13" r="DN59"/>
      <c s="41" r="DO59"/>
      <c s="107" r="DQ59"/>
      <c s="68" r="DR59"/>
      <c s="68" r="DS59"/>
      <c s="73" r="DT59"/>
      <c s="86" r="DU59"/>
      <c s="13" r="DV59"/>
      <c s="13" r="DW59"/>
      <c s="107" r="DY59"/>
      <c s="68" r="DZ59"/>
      <c s="68" r="EA59"/>
      <c s="73" r="EB59"/>
      <c s="115" r="EC59"/>
      <c s="13" r="ED59"/>
      <c s="41" r="EE59"/>
      <c s="107" r="EG59"/>
      <c s="68" r="EH59"/>
      <c s="68" r="EI59"/>
      <c s="73" r="EJ59"/>
      <c s="115" r="EK59"/>
      <c s="13" r="EL59"/>
      <c s="41" r="EM59"/>
      <c s="107" r="EO59"/>
      <c s="68" r="EP59"/>
      <c s="68" r="EQ59"/>
      <c s="73" r="ER59"/>
      <c s="115" r="ES59"/>
      <c s="13" r="ET59"/>
      <c s="41" r="EU59"/>
      <c s="107" r="EW59"/>
      <c s="68" r="EX59"/>
      <c s="68" r="EY59"/>
      <c s="73" r="EZ59"/>
      <c s="115" r="FA59"/>
      <c s="13" r="FB59"/>
      <c s="41" r="FC59"/>
      <c s="107" r="FE59"/>
      <c s="68" r="FF59"/>
      <c s="68" r="FG59"/>
      <c s="73" r="FH59"/>
      <c s="102" r="FI59"/>
      <c s="13" r="FJ59"/>
      <c s="41" r="FK59"/>
      <c s="107" r="FM59"/>
      <c s="68" r="FN59"/>
      <c s="13" r="FO59"/>
      <c s="73" r="FP59"/>
      <c s="102" r="FQ59"/>
      <c s="115" r="FR59"/>
      <c s="41" r="FS59"/>
    </row>
    <row r="60">
      <c s="9" r="A60">
        <v>40</v>
      </c>
      <c t="s" s="61" r="B60">
        <v>2953</v>
      </c>
      <c t="s" s="45" r="C60">
        <v>1781</v>
      </c>
      <c s="81" r="D60">
        <v>41062</v>
      </c>
      <c s="56" r="E60">
        <v>240</v>
      </c>
      <c t="s" s="66" r="F60">
        <v>1794</v>
      </c>
      <c t="s" s="43" r="G60">
        <v>2954</v>
      </c>
      <c s="9" r="I60">
        <v>57</v>
      </c>
      <c t="s" s="61" r="J60">
        <v>2955</v>
      </c>
      <c t="s" s="61" r="K60">
        <v>1877</v>
      </c>
      <c s="81" r="L60">
        <v>41064</v>
      </c>
      <c s="56" r="M60">
        <v>318</v>
      </c>
      <c t="s" s="81" r="N60">
        <v>1850</v>
      </c>
      <c t="s" s="81" r="O60">
        <v>2956</v>
      </c>
      <c s="9" r="Q60">
        <v>20</v>
      </c>
      <c t="s" s="61" r="R60">
        <v>2957</v>
      </c>
      <c t="s" s="45" r="S60">
        <v>1823</v>
      </c>
      <c t="s" s="81" r="T60">
        <v>1836</v>
      </c>
      <c s="56" r="U60">
        <v>41040</v>
      </c>
      <c s="66" r="V60">
        <v>190</v>
      </c>
      <c t="s" s="43" r="W60">
        <v>2958</v>
      </c>
      <c s="9" r="Y60">
        <v>88</v>
      </c>
      <c t="s" s="61" r="Z60">
        <v>2959</v>
      </c>
      <c t="s" s="61" r="AA60">
        <v>1884</v>
      </c>
      <c s="81" r="AB60">
        <v>41064</v>
      </c>
      <c s="66" r="AC60">
        <v>220</v>
      </c>
      <c t="s" s="45" r="AD60">
        <v>1786</v>
      </c>
      <c t="s" s="9" r="AO60">
        <v>2960</v>
      </c>
      <c t="s" s="61" r="AP60">
        <v>2961</v>
      </c>
      <c t="s" s="61" r="AQ60">
        <v>2553</v>
      </c>
      <c t="s" s="81" r="AR60">
        <v>1830</v>
      </c>
      <c s="56" r="AS60">
        <v>296</v>
      </c>
      <c t="s" s="45" r="AT60">
        <v>1934</v>
      </c>
      <c s="9" r="AW60">
        <v>40</v>
      </c>
      <c t="s" s="61" r="AX60">
        <v>2962</v>
      </c>
      <c t="s" s="61" r="AY60">
        <v>1820</v>
      </c>
      <c t="s" s="81" r="AZ60">
        <v>1782</v>
      </c>
      <c s="10" r="BA60">
        <v>41040</v>
      </c>
      <c s="45" r="BB60">
        <v>225</v>
      </c>
      <c t="s" s="45" r="BC60">
        <v>2963</v>
      </c>
      <c s="9" r="BE60">
        <v>62</v>
      </c>
      <c t="s" s="61" r="BF60">
        <v>2964</v>
      </c>
      <c t="s" s="61" r="BG60">
        <v>1793</v>
      </c>
      <c s="81" r="BH60">
        <v>41065</v>
      </c>
      <c s="56" r="BI60">
        <v>372</v>
      </c>
      <c t="s" s="45" r="BJ60">
        <v>1984</v>
      </c>
      <c s="9" r="BM60">
        <v>6</v>
      </c>
      <c t="s" s="61" r="BN60">
        <v>2965</v>
      </c>
      <c t="s" s="61" r="BO60">
        <v>1814</v>
      </c>
      <c s="81" r="BP60">
        <v>41061</v>
      </c>
      <c s="56" r="BQ60">
        <v>211</v>
      </c>
      <c t="s" s="45" r="BR60">
        <v>1790</v>
      </c>
      <c s="9" r="BU60">
        <v>99</v>
      </c>
      <c t="s" s="61" r="BV60">
        <v>2966</v>
      </c>
      <c t="s" s="61" r="BW60">
        <v>1838</v>
      </c>
      <c s="81" r="BX60">
        <v>41063</v>
      </c>
      <c s="66" r="BY60">
        <v>185</v>
      </c>
      <c t="s" s="45" r="BZ60">
        <v>1794</v>
      </c>
      <c t="s" s="43" r="CA60">
        <v>2618</v>
      </c>
      <c s="9" r="CC60">
        <v>37</v>
      </c>
      <c t="s" s="61" r="CD60">
        <v>2967</v>
      </c>
      <c t="s" s="61" r="CE60">
        <v>1874</v>
      </c>
      <c s="81" r="CF60">
        <v>41039</v>
      </c>
      <c s="66" r="CG60">
        <v>185</v>
      </c>
      <c t="s" s="45" r="CH60">
        <v>1786</v>
      </c>
      <c t="s" s="43" r="CI60">
        <v>2968</v>
      </c>
      <c s="9" r="CK60">
        <v>91</v>
      </c>
      <c t="s" s="61" r="CL60">
        <v>2969</v>
      </c>
      <c t="s" s="61" r="CM60">
        <v>1781</v>
      </c>
      <c s="81" r="CN60">
        <v>41062</v>
      </c>
      <c s="56" r="CO60">
        <v>200</v>
      </c>
      <c t="s" s="45" r="CP60">
        <v>2970</v>
      </c>
      <c t="s" s="43" r="CQ60">
        <v>2971</v>
      </c>
    </row>
    <row r="61">
      <c s="107" r="A61">
        <v>71</v>
      </c>
      <c t="s" s="68" r="B61">
        <v>2972</v>
      </c>
      <c t="s" s="13" r="C61">
        <v>1793</v>
      </c>
      <c s="73" r="D61">
        <v>41064</v>
      </c>
      <c s="102" r="E61">
        <v>290</v>
      </c>
      <c t="s" s="115" r="F61">
        <v>1786</v>
      </c>
      <c t="s" s="41" r="G61">
        <v>2276</v>
      </c>
      <c s="107" r="I61">
        <v>70</v>
      </c>
      <c t="s" s="68" r="J61">
        <v>2973</v>
      </c>
      <c t="s" s="68" r="K61">
        <v>1797</v>
      </c>
      <c s="73" r="L61">
        <v>41065</v>
      </c>
      <c s="102" r="M61">
        <v>310</v>
      </c>
      <c t="s" s="73" r="N61">
        <v>1996</v>
      </c>
      <c t="s" s="73" r="O61">
        <v>1904</v>
      </c>
      <c s="107" r="Q61">
        <v>6</v>
      </c>
      <c t="s" s="68" r="R61">
        <v>2974</v>
      </c>
      <c t="s" s="13" r="S61">
        <v>1927</v>
      </c>
      <c t="s" s="73" r="T61">
        <v>1836</v>
      </c>
      <c s="102" r="U61">
        <v>41040</v>
      </c>
      <c s="115" r="V61">
        <v>180</v>
      </c>
      <c t="s" s="41" r="W61">
        <v>2975</v>
      </c>
      <c s="107" r="Y61">
        <v>17</v>
      </c>
      <c t="s" s="68" r="Z61">
        <v>2976</v>
      </c>
      <c t="s" s="68" r="AA61">
        <v>1803</v>
      </c>
      <c s="73" r="AB61">
        <v>41040</v>
      </c>
      <c s="115" r="AC61">
        <v>195</v>
      </c>
      <c t="s" s="13" r="AD61">
        <v>1856</v>
      </c>
      <c s="41" r="AE61"/>
      <c s="107" r="AG61"/>
      <c s="68" r="AH61"/>
      <c s="68" r="AI61"/>
      <c s="73" r="AJ61"/>
      <c s="102" r="AK61"/>
      <c s="73" r="AL61"/>
      <c s="41" r="AM61"/>
      <c t="s" s="107" r="AO61">
        <v>2977</v>
      </c>
      <c t="s" s="68" r="AP61">
        <v>2978</v>
      </c>
      <c t="s" s="68" r="AQ61">
        <v>2024</v>
      </c>
      <c t="s" s="73" r="AR61">
        <v>1958</v>
      </c>
      <c s="102" r="AS61">
        <v>230</v>
      </c>
      <c t="s" s="13" r="AT61">
        <v>1934</v>
      </c>
      <c s="41" r="AU61"/>
      <c s="107" r="AW61">
        <v>15</v>
      </c>
      <c t="s" s="68" r="AX61">
        <v>2979</v>
      </c>
      <c t="s" s="68" r="AY61">
        <v>2364</v>
      </c>
      <c t="s" s="73" r="AZ61">
        <v>1794</v>
      </c>
      <c s="86" r="BA61">
        <v>41061</v>
      </c>
      <c s="13" r="BB61">
        <v>195</v>
      </c>
      <c t="s" s="13" r="BC61">
        <v>2980</v>
      </c>
      <c s="107" r="BE61">
        <v>63</v>
      </c>
      <c t="s" s="68" r="BF61">
        <v>2981</v>
      </c>
      <c t="s" s="68" r="BG61">
        <v>1793</v>
      </c>
      <c s="73" r="BH61">
        <v>41062</v>
      </c>
      <c s="102" r="BI61">
        <v>260</v>
      </c>
      <c t="s" s="13" r="BJ61">
        <v>1881</v>
      </c>
      <c s="41" r="BK61"/>
      <c s="107" r="BM61">
        <v>18</v>
      </c>
      <c t="s" s="68" r="BN61">
        <v>2982</v>
      </c>
      <c t="s" s="68" r="BO61">
        <v>1835</v>
      </c>
      <c s="73" r="BP61">
        <v>41040</v>
      </c>
      <c s="102" r="BQ61">
        <v>175</v>
      </c>
      <c t="s" s="13" r="BR61">
        <v>1836</v>
      </c>
      <c s="41" r="BS61"/>
      <c s="107" r="BU61">
        <v>58</v>
      </c>
      <c t="s" s="68" r="BV61">
        <v>2983</v>
      </c>
      <c t="s" s="68" r="BW61">
        <v>1811</v>
      </c>
      <c s="73" r="BX61">
        <v>41062</v>
      </c>
      <c s="115" r="BY61">
        <v>215</v>
      </c>
      <c t="s" s="13" r="BZ61">
        <v>1856</v>
      </c>
      <c t="s" s="41" r="CA61">
        <v>2618</v>
      </c>
      <c s="107" r="CC61">
        <v>79</v>
      </c>
      <c t="s" s="68" r="CD61">
        <v>2984</v>
      </c>
      <c t="s" s="68" r="CE61">
        <v>1793</v>
      </c>
      <c s="73" r="CF61">
        <v>41064</v>
      </c>
      <c s="115" r="CG61">
        <v>315</v>
      </c>
      <c t="s" s="13" r="CH61">
        <v>1943</v>
      </c>
      <c t="s" s="41" r="CI61">
        <v>2985</v>
      </c>
      <c s="107" r="CK61">
        <v>5</v>
      </c>
      <c t="s" s="68" r="CL61">
        <v>2986</v>
      </c>
      <c t="s" s="68" r="CM61">
        <v>1865</v>
      </c>
      <c s="73" r="CN61">
        <v>41064</v>
      </c>
      <c s="102" r="CO61">
        <v>225</v>
      </c>
      <c t="s" s="13" r="CP61">
        <v>2235</v>
      </c>
      <c t="s" s="41" r="CQ61">
        <v>2987</v>
      </c>
      <c s="107" r="CS61"/>
      <c s="68" r="CT61"/>
      <c s="68" r="CU61"/>
      <c s="73" r="CV61"/>
      <c s="102" r="CW61"/>
      <c s="13" r="CX61"/>
      <c s="41" r="CY61"/>
      <c s="107" r="DA61"/>
      <c s="68" r="DB61"/>
      <c s="68" r="DC61"/>
      <c s="73" r="DD61"/>
      <c s="102" r="DE61"/>
      <c s="13" r="DF61"/>
      <c s="41" r="DG61"/>
      <c s="107" r="DI61"/>
      <c s="68" r="DJ61"/>
      <c s="68" r="DK61"/>
      <c s="13" r="DL61"/>
      <c s="115" r="DM61"/>
      <c s="13" r="DN61"/>
      <c s="41" r="DO61"/>
      <c s="107" r="DQ61"/>
      <c s="68" r="DR61"/>
      <c s="68" r="DS61"/>
      <c s="73" r="DT61"/>
      <c s="86" r="DU61"/>
      <c s="13" r="DV61"/>
      <c s="13" r="DW61"/>
      <c s="107" r="DY61"/>
      <c s="68" r="DZ61"/>
      <c s="68" r="EA61"/>
      <c s="73" r="EB61"/>
      <c s="115" r="EC61"/>
      <c s="13" r="ED61"/>
      <c s="41" r="EE61"/>
      <c s="107" r="EG61"/>
      <c s="68" r="EH61"/>
      <c s="68" r="EI61"/>
      <c s="73" r="EJ61"/>
      <c s="115" r="EK61"/>
      <c s="13" r="EL61"/>
      <c s="41" r="EM61"/>
      <c s="107" r="EO61"/>
      <c s="68" r="EP61"/>
      <c s="68" r="EQ61"/>
      <c s="73" r="ER61"/>
      <c s="115" r="ES61"/>
      <c s="13" r="ET61"/>
      <c s="41" r="EU61"/>
      <c s="107" r="EW61"/>
      <c s="68" r="EX61"/>
      <c s="68" r="EY61"/>
      <c s="73" r="EZ61"/>
      <c s="115" r="FA61"/>
      <c s="13" r="FB61"/>
      <c s="41" r="FC61"/>
      <c s="107" r="FE61"/>
      <c s="68" r="FF61"/>
      <c s="68" r="FG61"/>
      <c s="73" r="FH61"/>
      <c s="102" r="FI61"/>
      <c s="13" r="FJ61"/>
      <c s="41" r="FK61"/>
      <c s="107" r="FM61"/>
      <c s="68" r="FN61"/>
      <c s="13" r="FO61"/>
      <c s="73" r="FP61"/>
      <c s="102" r="FQ61"/>
      <c s="115" r="FR61"/>
      <c s="41" r="FS61"/>
    </row>
    <row r="62">
      <c s="9" r="A62">
        <v>22</v>
      </c>
      <c t="s" s="61" r="B62">
        <v>2988</v>
      </c>
      <c t="s" s="45" r="C62">
        <v>2275</v>
      </c>
      <c s="81" r="D62">
        <v>41038</v>
      </c>
      <c s="56" r="E62">
        <v>215</v>
      </c>
      <c t="s" s="66" r="F62">
        <v>1786</v>
      </c>
      <c t="s" s="43" r="G62">
        <v>2989</v>
      </c>
      <c s="9" r="I62">
        <v>54</v>
      </c>
      <c t="s" s="61" r="J62">
        <v>2990</v>
      </c>
      <c t="s" s="61" r="K62">
        <v>1877</v>
      </c>
      <c s="81" r="L62">
        <v>41062</v>
      </c>
      <c s="56" r="M62">
        <v>245</v>
      </c>
      <c t="s" s="81" r="N62">
        <v>1903</v>
      </c>
      <c t="s" s="81" r="O62">
        <v>2991</v>
      </c>
      <c s="9" r="Q62">
        <v>95</v>
      </c>
      <c t="s" s="61" r="R62">
        <v>2992</v>
      </c>
      <c t="s" s="45" r="S62">
        <v>1789</v>
      </c>
      <c t="s" s="81" r="T62">
        <v>1881</v>
      </c>
      <c s="56" r="U62">
        <v>41064</v>
      </c>
      <c s="66" r="V62">
        <v>235</v>
      </c>
      <c t="s" s="43" r="W62">
        <v>2993</v>
      </c>
      <c s="9" r="Y62">
        <v>11</v>
      </c>
      <c t="s" s="61" r="Z62">
        <v>2994</v>
      </c>
      <c t="s" s="61" r="AA62">
        <v>1835</v>
      </c>
      <c s="81" r="AB62">
        <v>41040</v>
      </c>
      <c s="66" r="AC62">
        <v>188</v>
      </c>
      <c t="s" s="45" r="AD62">
        <v>1782</v>
      </c>
      <c t="s" s="9" r="AO62">
        <v>2995</v>
      </c>
      <c t="s" s="61" r="AP62">
        <v>2996</v>
      </c>
      <c t="s" s="61" r="AQ62">
        <v>2060</v>
      </c>
      <c t="s" s="81" r="AR62">
        <v>1958</v>
      </c>
      <c s="56" r="AS62">
        <v>180</v>
      </c>
      <c t="s" s="45" r="AT62">
        <v>1859</v>
      </c>
      <c s="9" r="AW62">
        <v>94</v>
      </c>
      <c t="s" s="61" r="AX62">
        <v>2997</v>
      </c>
      <c t="s" s="61" r="AY62">
        <v>2024</v>
      </c>
      <c t="s" s="81" r="AZ62">
        <v>2706</v>
      </c>
      <c s="19" r="BA62">
        <v>41062</v>
      </c>
      <c s="45" r="BB62">
        <v>230</v>
      </c>
      <c t="s" s="45" r="BC62">
        <v>1833</v>
      </c>
      <c s="9" r="BE62">
        <v>64</v>
      </c>
      <c t="s" s="61" r="BF62">
        <v>2998</v>
      </c>
      <c t="s" s="61" r="BG62">
        <v>1793</v>
      </c>
      <c s="81" r="BH62">
        <v>41062</v>
      </c>
      <c s="56" r="BI62">
        <v>295</v>
      </c>
      <c t="s" s="45" r="BJ62">
        <v>1881</v>
      </c>
      <c s="9" r="BM62">
        <v>53</v>
      </c>
      <c t="s" s="61" r="BN62">
        <v>2999</v>
      </c>
      <c t="s" s="61" r="BO62">
        <v>1811</v>
      </c>
      <c s="81" r="BP62">
        <v>36678</v>
      </c>
      <c s="56" r="BQ62">
        <v>200</v>
      </c>
      <c t="s" s="45" r="BR62">
        <v>1881</v>
      </c>
      <c s="9" r="BU62">
        <v>48</v>
      </c>
      <c t="s" s="61" r="BV62">
        <v>3000</v>
      </c>
      <c t="s" s="61" r="BW62">
        <v>1803</v>
      </c>
      <c s="81" r="BX62">
        <v>41039</v>
      </c>
      <c s="66" r="BY62">
        <v>220</v>
      </c>
      <c t="s" s="45" r="BZ62">
        <v>1856</v>
      </c>
      <c t="s" s="43" r="CA62">
        <v>1867</v>
      </c>
      <c s="9" r="CC62">
        <v>70</v>
      </c>
      <c t="s" s="61" r="CD62">
        <v>3001</v>
      </c>
      <c t="s" s="61" r="CE62">
        <v>1793</v>
      </c>
      <c s="81" r="CF62">
        <v>41061</v>
      </c>
      <c s="66" r="CG62">
        <v>308</v>
      </c>
      <c t="s" s="45" r="CH62">
        <v>2174</v>
      </c>
      <c t="s" s="43" r="CI62">
        <v>3002</v>
      </c>
      <c s="9" r="CK62">
        <v>7</v>
      </c>
      <c t="s" s="61" r="CL62">
        <v>3003</v>
      </c>
      <c t="s" s="61" r="CM62">
        <v>1814</v>
      </c>
      <c s="81" r="CN62">
        <v>41039</v>
      </c>
      <c s="56" r="CO62">
        <v>170</v>
      </c>
      <c t="s" s="45" r="CP62">
        <v>2137</v>
      </c>
      <c t="s" s="43" r="CQ62">
        <v>3004</v>
      </c>
    </row>
    <row r="63">
      <c s="107" r="A63">
        <v>38</v>
      </c>
      <c t="s" s="68" r="B63">
        <v>3005</v>
      </c>
      <c t="s" s="13" r="C63">
        <v>1811</v>
      </c>
      <c s="73" r="D63">
        <v>41039</v>
      </c>
      <c s="102" r="E63">
        <v>200</v>
      </c>
      <c t="s" s="115" r="F63">
        <v>1856</v>
      </c>
      <c t="s" s="41" r="G63">
        <v>3006</v>
      </c>
      <c s="107" r="I63">
        <v>25</v>
      </c>
      <c t="s" s="68" r="J63">
        <v>3007</v>
      </c>
      <c t="s" s="68" r="K63">
        <v>1829</v>
      </c>
      <c s="73" r="L63">
        <v>41040</v>
      </c>
      <c s="102" r="M63">
        <v>175</v>
      </c>
      <c t="s" s="73" r="N63">
        <v>1903</v>
      </c>
      <c t="s" s="73" r="O63">
        <v>3008</v>
      </c>
      <c s="107" r="Q63">
        <v>77</v>
      </c>
      <c t="s" s="68" r="R63">
        <v>3009</v>
      </c>
      <c t="s" s="13" r="S63">
        <v>1880</v>
      </c>
      <c t="s" s="73" r="T63">
        <v>1824</v>
      </c>
      <c s="102" r="U63">
        <v>41062</v>
      </c>
      <c s="115" r="V63">
        <v>285</v>
      </c>
      <c t="s" s="41" r="W63">
        <v>3010</v>
      </c>
      <c s="107" r="Y63">
        <v>14</v>
      </c>
      <c t="s" s="68" r="Z63">
        <v>3011</v>
      </c>
      <c t="s" s="68" r="AA63">
        <v>2006</v>
      </c>
      <c s="73" r="AB63">
        <v>41063</v>
      </c>
      <c s="115" r="AC63">
        <v>210</v>
      </c>
      <c t="s" s="13" r="AD63">
        <v>1794</v>
      </c>
      <c s="41" r="AE63"/>
      <c s="107" r="AG63"/>
      <c s="68" r="AH63"/>
      <c s="68" r="AI63"/>
      <c s="73" r="AJ63"/>
      <c s="102" r="AK63"/>
      <c s="73" r="AL63"/>
      <c s="41" r="AM63"/>
      <c t="s" s="107" r="AO63">
        <v>3012</v>
      </c>
      <c t="s" s="68" r="AP63">
        <v>3013</v>
      </c>
      <c t="s" s="68" r="AQ63">
        <v>1978</v>
      </c>
      <c t="s" s="73" r="AR63">
        <v>1830</v>
      </c>
      <c s="102" r="AS63">
        <v>181</v>
      </c>
      <c t="s" s="13" r="AT63">
        <v>1912</v>
      </c>
      <c s="41" r="AU63"/>
      <c s="107" r="AW63">
        <v>95</v>
      </c>
      <c t="s" s="68" r="AX63">
        <v>3014</v>
      </c>
      <c t="s" s="68" r="AY63">
        <v>1877</v>
      </c>
      <c t="s" s="73" r="AZ63">
        <v>1782</v>
      </c>
      <c s="86" r="BA63">
        <v>36678</v>
      </c>
      <c s="13" r="BB63">
        <v>290</v>
      </c>
      <c t="s" s="13" r="BC63">
        <v>3015</v>
      </c>
      <c s="107" r="BE63">
        <v>65</v>
      </c>
      <c t="s" s="68" r="BF63">
        <v>3016</v>
      </c>
      <c t="s" s="68" r="BG63">
        <v>1793</v>
      </c>
      <c s="73" r="BH63">
        <v>41063</v>
      </c>
      <c s="102" r="BI63">
        <v>340</v>
      </c>
      <c t="s" s="13" r="BJ63">
        <v>1790</v>
      </c>
      <c s="41" r="BK63"/>
      <c s="107" r="BM63">
        <v>77</v>
      </c>
      <c t="s" s="68" r="BN63">
        <v>3017</v>
      </c>
      <c t="s" s="68" r="BO63">
        <v>1793</v>
      </c>
      <c s="73" r="BP63">
        <v>41065</v>
      </c>
      <c s="102" r="BQ63">
        <v>315</v>
      </c>
      <c t="s" s="13" r="BR63">
        <v>1807</v>
      </c>
      <c s="41" r="BS63"/>
      <c s="107" r="BU63">
        <v>13</v>
      </c>
      <c t="s" s="68" r="BV63">
        <v>3018</v>
      </c>
      <c t="s" s="68" r="BW63">
        <v>1814</v>
      </c>
      <c s="73" r="BX63">
        <v>41040</v>
      </c>
      <c s="115" r="BY63">
        <v>185</v>
      </c>
      <c t="s" s="13" r="BZ63">
        <v>1782</v>
      </c>
      <c t="s" s="41" r="CA63">
        <v>2251</v>
      </c>
      <c s="107" r="CC63">
        <v>43</v>
      </c>
      <c t="s" s="68" r="CD63">
        <v>3019</v>
      </c>
      <c t="s" s="68" r="CE63">
        <v>1811</v>
      </c>
      <c s="73" r="CF63">
        <v>41036</v>
      </c>
      <c s="115" r="CG63">
        <v>177</v>
      </c>
      <c t="s" s="13" r="CH63">
        <v>1943</v>
      </c>
      <c t="s" s="41" r="CI63">
        <v>3020</v>
      </c>
      <c s="107" r="CK63">
        <v>90</v>
      </c>
      <c t="s" s="68" r="CL63">
        <v>3021</v>
      </c>
      <c t="s" s="68" r="CM63">
        <v>2758</v>
      </c>
      <c s="73" r="CN63">
        <v>41062</v>
      </c>
      <c s="102" r="CO63">
        <v>250</v>
      </c>
      <c t="s" s="13" r="CP63">
        <v>1815</v>
      </c>
      <c t="s" s="41" r="CQ63">
        <v>2492</v>
      </c>
      <c s="107" r="CS63"/>
      <c s="68" r="CT63"/>
      <c s="68" r="CU63"/>
      <c s="73" r="CV63"/>
      <c s="102" r="CW63"/>
      <c s="13" r="CX63"/>
      <c s="41" r="CY63"/>
      <c s="107" r="DA63"/>
      <c s="68" r="DB63"/>
      <c s="68" r="DC63"/>
      <c s="73" r="DD63"/>
      <c s="102" r="DE63"/>
      <c s="13" r="DF63"/>
      <c s="41" r="DG63"/>
      <c s="107" r="DI63"/>
      <c s="68" r="DJ63"/>
      <c s="68" r="DK63"/>
      <c s="13" r="DL63"/>
      <c s="115" r="DM63"/>
      <c s="13" r="DN63"/>
      <c s="41" r="DO63"/>
      <c s="107" r="DQ63"/>
      <c s="68" r="DR63"/>
      <c s="68" r="DS63"/>
      <c s="73" r="DT63"/>
      <c s="86" r="DU63"/>
      <c s="13" r="DV63"/>
      <c s="13" r="DW63"/>
      <c s="107" r="DY63"/>
      <c s="68" r="DZ63"/>
      <c s="68" r="EA63"/>
      <c s="73" r="EB63"/>
      <c s="115" r="EC63"/>
      <c s="13" r="ED63"/>
      <c s="41" r="EE63"/>
      <c s="107" r="EG63"/>
      <c s="68" r="EH63"/>
      <c s="68" r="EI63"/>
      <c s="73" r="EJ63"/>
      <c s="115" r="EK63"/>
      <c s="13" r="EL63"/>
      <c s="41" r="EM63"/>
      <c s="107" r="EO63"/>
      <c s="68" r="EP63"/>
      <c s="68" r="EQ63"/>
      <c s="73" r="ER63"/>
      <c s="115" r="ES63"/>
      <c s="13" r="ET63"/>
      <c s="41" r="EU63"/>
      <c s="107" r="EW63"/>
      <c s="68" r="EX63"/>
      <c s="68" r="EY63"/>
      <c s="73" r="EZ63"/>
      <c s="115" r="FA63"/>
      <c s="13" r="FB63"/>
      <c s="41" r="FC63"/>
      <c s="107" r="FE63"/>
      <c s="68" r="FF63"/>
      <c s="68" r="FG63"/>
      <c s="73" r="FH63"/>
      <c s="102" r="FI63"/>
      <c s="13" r="FJ63"/>
      <c s="41" r="FK63"/>
      <c s="107" r="FM63"/>
      <c s="68" r="FN63"/>
      <c s="13" r="FO63"/>
      <c s="73" r="FP63"/>
      <c s="102" r="FQ63"/>
      <c s="115" r="FR63"/>
      <c s="41" r="FS63"/>
    </row>
    <row r="64">
      <c s="9" r="A64">
        <v>14</v>
      </c>
      <c t="s" s="61" r="B64">
        <v>3022</v>
      </c>
      <c t="s" s="45" r="C64">
        <v>1814</v>
      </c>
      <c s="81" r="D64">
        <v>41037</v>
      </c>
      <c s="56" r="E64">
        <v>180</v>
      </c>
      <c t="s" s="66" r="F64">
        <v>1856</v>
      </c>
      <c t="s" s="43" r="G64">
        <v>3006</v>
      </c>
      <c s="9" r="I64">
        <v>83</v>
      </c>
      <c t="s" s="61" r="J64">
        <v>3023</v>
      </c>
      <c t="s" s="61" r="K64">
        <v>1785</v>
      </c>
      <c s="81" r="L64">
        <v>41063</v>
      </c>
      <c s="56" r="M64">
        <v>180</v>
      </c>
      <c t="s" s="81" r="N64">
        <v>1850</v>
      </c>
      <c t="s" s="81" r="O64">
        <v>3024</v>
      </c>
      <c s="9" r="Q64">
        <v>15</v>
      </c>
      <c t="s" s="61" r="R64">
        <v>3025</v>
      </c>
      <c t="s" s="45" r="S64">
        <v>1927</v>
      </c>
      <c t="s" s="81" r="T64">
        <v>1790</v>
      </c>
      <c s="56" r="U64">
        <v>41038</v>
      </c>
      <c s="66" r="V64">
        <v>185</v>
      </c>
      <c t="s" s="43" r="W64">
        <v>2319</v>
      </c>
      <c s="9" r="Y64">
        <v>94</v>
      </c>
      <c t="s" s="61" r="Z64">
        <v>3026</v>
      </c>
      <c t="s" s="61" r="AA64">
        <v>1806</v>
      </c>
      <c s="81" r="AB64">
        <v>41063</v>
      </c>
      <c s="66" r="AC64">
        <v>205</v>
      </c>
      <c t="s" s="45" r="AD64">
        <v>1856</v>
      </c>
      <c t="s" s="9" r="AO64">
        <v>3027</v>
      </c>
      <c t="s" s="61" r="AP64">
        <v>3028</v>
      </c>
      <c t="s" s="61" r="AQ64">
        <v>1797</v>
      </c>
      <c t="s" s="81" r="AR64">
        <v>2003</v>
      </c>
      <c s="56" r="AS64">
        <v>270</v>
      </c>
      <c t="s" s="45" r="AT64">
        <v>1934</v>
      </c>
      <c s="9" r="AW64">
        <v>54</v>
      </c>
      <c t="s" s="61" r="AX64">
        <v>3029</v>
      </c>
      <c t="s" s="61" r="AY64">
        <v>1832</v>
      </c>
      <c t="s" s="81" r="AZ64">
        <v>1794</v>
      </c>
      <c s="19" r="BA64">
        <v>41061</v>
      </c>
      <c s="45" r="BB64">
        <v>210</v>
      </c>
      <c t="s" s="45" r="BC64">
        <v>3030</v>
      </c>
      <c s="9" r="BE64">
        <v>66</v>
      </c>
      <c t="s" s="61" r="BF64">
        <v>3031</v>
      </c>
      <c t="s" s="61" r="BG64">
        <v>1793</v>
      </c>
      <c s="81" r="BH64">
        <v>41066</v>
      </c>
      <c s="56" r="BI64">
        <v>325</v>
      </c>
      <c t="s" s="45" r="BJ64">
        <v>1836</v>
      </c>
      <c s="9" r="BM64">
        <v>41</v>
      </c>
      <c t="s" s="61" r="BN64">
        <v>3032</v>
      </c>
      <c t="s" s="61" r="BO64">
        <v>1814</v>
      </c>
      <c s="81" r="BP64">
        <v>41039</v>
      </c>
      <c s="56" r="BQ64">
        <v>202</v>
      </c>
      <c t="s" s="45" r="BR64">
        <v>1790</v>
      </c>
      <c s="9" r="BU64">
        <v>51</v>
      </c>
      <c t="s" s="61" r="BV64">
        <v>3033</v>
      </c>
      <c t="s" s="61" r="BW64">
        <v>1811</v>
      </c>
      <c s="81" r="BX64">
        <v>41062</v>
      </c>
      <c s="66" r="BY64">
        <v>230</v>
      </c>
      <c t="s" s="45" r="BZ64">
        <v>1786</v>
      </c>
      <c t="s" s="43" r="CA64">
        <v>2251</v>
      </c>
      <c s="9" r="CC64">
        <v>41</v>
      </c>
      <c t="s" s="61" r="CD64">
        <v>3034</v>
      </c>
      <c t="s" s="61" r="CE64">
        <v>1811</v>
      </c>
      <c s="81" r="CF64">
        <v>41061</v>
      </c>
      <c s="66" r="CG64">
        <v>235</v>
      </c>
      <c t="s" s="45" r="CH64">
        <v>1782</v>
      </c>
      <c t="s" s="43" r="CI64">
        <v>2391</v>
      </c>
      <c s="9" r="CK64">
        <v>84</v>
      </c>
      <c t="s" s="61" r="CL64">
        <v>3035</v>
      </c>
      <c t="s" s="61" r="CM64">
        <v>1835</v>
      </c>
      <c s="81" r="CN64">
        <v>41062</v>
      </c>
      <c s="56" r="CO64">
        <v>170</v>
      </c>
      <c t="s" s="45" r="CP64">
        <v>1871</v>
      </c>
      <c t="s" s="43" r="CQ64">
        <v>2603</v>
      </c>
    </row>
    <row r="65">
      <c s="107" r="A65">
        <v>65</v>
      </c>
      <c t="s" s="68" r="B65">
        <v>3036</v>
      </c>
      <c t="s" s="13" r="C65">
        <v>1793</v>
      </c>
      <c s="73" r="D65">
        <v>41062</v>
      </c>
      <c s="102" r="E65">
        <v>275</v>
      </c>
      <c t="s" s="115" r="F65">
        <v>1786</v>
      </c>
      <c t="s" s="41" r="G65">
        <v>3037</v>
      </c>
      <c s="107" r="I65">
        <v>65</v>
      </c>
      <c t="s" s="68" r="J65">
        <v>3038</v>
      </c>
      <c t="s" s="68" r="K65">
        <v>1797</v>
      </c>
      <c s="73" r="L65">
        <v>41062</v>
      </c>
      <c s="102" r="M65">
        <v>300</v>
      </c>
      <c t="s" s="73" r="N65">
        <v>1782</v>
      </c>
      <c t="s" s="73" r="O65">
        <v>3039</v>
      </c>
      <c s="107" r="Q65">
        <v>9</v>
      </c>
      <c t="s" s="68" r="R65">
        <v>3040</v>
      </c>
      <c t="s" s="13" r="S65">
        <v>1789</v>
      </c>
      <c t="s" s="73" r="T65">
        <v>1790</v>
      </c>
      <c s="102" r="U65">
        <v>41063</v>
      </c>
      <c s="115" r="V65">
        <v>235</v>
      </c>
      <c t="s" s="41" r="W65">
        <v>3041</v>
      </c>
      <c s="107" r="Y65">
        <v>10</v>
      </c>
      <c t="s" s="68" r="Z65">
        <v>3042</v>
      </c>
      <c t="s" s="68" r="AA65">
        <v>1781</v>
      </c>
      <c s="73" r="AB65">
        <v>41063</v>
      </c>
      <c s="115" r="AC65">
        <v>229</v>
      </c>
      <c t="s" s="13" r="AD65">
        <v>1782</v>
      </c>
      <c s="41" r="AE65"/>
      <c s="107" r="AG65"/>
      <c s="68" r="AH65"/>
      <c s="68" r="AI65"/>
      <c s="73" r="AJ65"/>
      <c s="102" r="AK65"/>
      <c s="73" r="AL65"/>
      <c s="41" r="AM65"/>
      <c t="s" s="107" r="AO65">
        <v>3043</v>
      </c>
      <c t="s" s="68" r="AP65">
        <v>3044</v>
      </c>
      <c t="s" s="68" r="AQ65">
        <v>1849</v>
      </c>
      <c t="s" s="73" r="AR65">
        <v>1979</v>
      </c>
      <c s="102" r="AS65">
        <v>225</v>
      </c>
      <c t="s" s="13" r="AT65">
        <v>1799</v>
      </c>
      <c s="41" r="AU65"/>
      <c s="107" r="AW65">
        <v>60</v>
      </c>
      <c t="s" s="68" r="AX65">
        <v>3045</v>
      </c>
      <c t="s" s="68" r="AY65">
        <v>1797</v>
      </c>
      <c t="s" s="73" r="AZ65">
        <v>1782</v>
      </c>
      <c s="86" r="BA65">
        <v>41062</v>
      </c>
      <c s="13" r="BB65">
        <v>295</v>
      </c>
      <c t="s" s="13" r="BC65">
        <v>3046</v>
      </c>
      <c s="107" r="BE65">
        <v>67</v>
      </c>
      <c t="s" s="68" r="BF65">
        <v>3047</v>
      </c>
      <c t="s" s="68" r="BG65">
        <v>1793</v>
      </c>
      <c s="73" r="BH65">
        <v>41062</v>
      </c>
      <c s="102" r="BI65">
        <v>310</v>
      </c>
      <c t="s" s="13" r="BJ65">
        <v>1804</v>
      </c>
      <c s="41" r="BK65"/>
      <c s="107" r="BM65">
        <v>23</v>
      </c>
      <c t="s" s="68" r="BN65">
        <v>3048</v>
      </c>
      <c t="s" s="68" r="BO65">
        <v>1811</v>
      </c>
      <c s="73" r="BP65">
        <v>41061</v>
      </c>
      <c s="102" r="BQ65">
        <v>210</v>
      </c>
      <c t="s" s="13" r="BR65">
        <v>1790</v>
      </c>
      <c s="41" r="BS65"/>
      <c s="107" r="BU65">
        <v>36</v>
      </c>
      <c t="s" s="68" r="BV65">
        <v>3049</v>
      </c>
      <c t="s" s="68" r="BW65">
        <v>1814</v>
      </c>
      <c s="73" r="BX65">
        <v>36678</v>
      </c>
      <c s="115" r="BY65">
        <v>185</v>
      </c>
      <c t="s" s="13" r="BZ65">
        <v>1782</v>
      </c>
      <c t="s" s="41" r="CA65">
        <v>2692</v>
      </c>
      <c s="107" r="CC65">
        <v>90</v>
      </c>
      <c t="s" s="68" r="CD65">
        <v>3050</v>
      </c>
      <c t="s" s="68" r="CE65">
        <v>1781</v>
      </c>
      <c s="73" r="CF65">
        <v>41061</v>
      </c>
      <c s="115" r="CG65">
        <v>248</v>
      </c>
      <c t="s" s="13" r="CH65">
        <v>3051</v>
      </c>
      <c t="s" s="41" r="CI65">
        <v>3052</v>
      </c>
      <c s="107" r="CK65">
        <v>35</v>
      </c>
      <c t="s" s="68" r="CL65">
        <v>3053</v>
      </c>
      <c t="s" s="68" r="CM65">
        <v>1781</v>
      </c>
      <c s="73" r="CN65">
        <v>41066</v>
      </c>
      <c s="102" r="CO65">
        <v>295</v>
      </c>
      <c t="s" s="13" r="CP65">
        <v>2730</v>
      </c>
      <c t="s" s="41" r="CQ65">
        <v>3054</v>
      </c>
      <c s="107" r="CS65"/>
      <c s="68" r="CT65"/>
      <c s="68" r="CU65"/>
      <c s="73" r="CV65"/>
      <c s="102" r="CW65"/>
      <c s="13" r="CX65"/>
      <c s="41" r="CY65"/>
      <c s="107" r="DA65"/>
      <c s="68" r="DB65"/>
      <c s="68" r="DC65"/>
      <c s="73" r="DD65"/>
      <c s="102" r="DE65"/>
      <c s="13" r="DF65"/>
      <c s="41" r="DG65"/>
      <c s="107" r="DI65"/>
      <c s="68" r="DJ65"/>
      <c s="68" r="DK65"/>
      <c s="13" r="DL65"/>
      <c s="115" r="DM65"/>
      <c s="13" r="DN65"/>
      <c s="41" r="DO65"/>
      <c s="107" r="DQ65"/>
      <c s="68" r="DR65"/>
      <c s="68" r="DS65"/>
      <c s="73" r="DT65"/>
      <c s="86" r="DU65"/>
      <c s="13" r="DV65"/>
      <c s="13" r="DW65"/>
      <c s="107" r="DY65"/>
      <c s="68" r="DZ65"/>
      <c s="68" r="EA65"/>
      <c s="73" r="EB65"/>
      <c s="115" r="EC65"/>
      <c s="13" r="ED65"/>
      <c s="41" r="EE65"/>
      <c s="107" r="EG65"/>
      <c s="68" r="EH65"/>
      <c s="68" r="EI65"/>
      <c s="73" r="EJ65"/>
      <c s="115" r="EK65"/>
      <c s="13" r="EL65"/>
      <c s="41" r="EM65"/>
      <c s="107" r="EO65"/>
      <c s="68" r="EP65"/>
      <c s="68" r="EQ65"/>
      <c s="73" r="ER65"/>
      <c s="115" r="ES65"/>
      <c s="13" r="ET65"/>
      <c s="41" r="EU65"/>
      <c s="107" r="EW65"/>
      <c s="68" r="EX65"/>
      <c s="68" r="EY65"/>
      <c s="73" r="EZ65"/>
      <c s="115" r="FA65"/>
      <c s="13" r="FB65"/>
      <c s="41" r="FC65"/>
      <c s="107" r="FE65"/>
      <c s="68" r="FF65"/>
      <c s="68" r="FG65"/>
      <c s="73" r="FH65"/>
      <c s="102" r="FI65"/>
      <c s="13" r="FJ65"/>
      <c s="41" r="FK65"/>
      <c s="107" r="FM65"/>
      <c s="68" r="FN65"/>
      <c s="13" r="FO65"/>
      <c s="73" r="FP65"/>
      <c s="102" r="FQ65"/>
      <c s="115" r="FR65"/>
      <c s="41" r="FS65"/>
    </row>
    <row r="66">
      <c s="9" r="A66">
        <v>72</v>
      </c>
      <c t="s" s="61" r="B66">
        <v>3055</v>
      </c>
      <c t="s" s="45" r="C66">
        <v>1793</v>
      </c>
      <c s="81" r="D66">
        <v>41062</v>
      </c>
      <c s="56" r="E66">
        <v>280</v>
      </c>
      <c t="s" s="66" r="F66">
        <v>1782</v>
      </c>
      <c t="s" s="43" r="G66">
        <v>3056</v>
      </c>
      <c s="9" r="I66">
        <v>3</v>
      </c>
      <c t="s" s="61" r="J66">
        <v>3057</v>
      </c>
      <c t="s" s="61" r="K66">
        <v>1820</v>
      </c>
      <c s="81" r="L66">
        <v>41038</v>
      </c>
      <c s="56" r="M66">
        <v>161</v>
      </c>
      <c t="s" s="81" r="N66">
        <v>1903</v>
      </c>
      <c t="s" s="81" r="O66">
        <v>3058</v>
      </c>
      <c s="9" r="Q66">
        <v>2</v>
      </c>
      <c t="s" s="61" r="R66">
        <v>3059</v>
      </c>
      <c t="s" s="45" r="S66">
        <v>1906</v>
      </c>
      <c t="s" s="81" r="T66">
        <v>1836</v>
      </c>
      <c s="56" r="U66">
        <v>41039</v>
      </c>
      <c s="66" r="V66">
        <v>175</v>
      </c>
      <c t="s" s="43" r="W66">
        <v>3060</v>
      </c>
      <c s="9" r="Y66">
        <v>8</v>
      </c>
      <c t="s" s="61" r="Z66">
        <v>3061</v>
      </c>
      <c t="s" s="61" r="AA66">
        <v>1835</v>
      </c>
      <c s="81" r="AB66">
        <v>41063</v>
      </c>
      <c s="66" r="AC66">
        <v>200</v>
      </c>
      <c t="s" s="45" r="AD66">
        <v>1856</v>
      </c>
      <c t="s" s="9" r="AO66">
        <v>3062</v>
      </c>
      <c t="s" s="61" r="AP66">
        <v>3063</v>
      </c>
      <c t="s" s="61" r="AQ66">
        <v>2060</v>
      </c>
      <c t="s" s="81" r="AR66">
        <v>1958</v>
      </c>
      <c s="56" r="AS66">
        <v>180</v>
      </c>
      <c t="s" s="45" r="AT66">
        <v>1799</v>
      </c>
      <c s="9" r="AW66">
        <v>20</v>
      </c>
      <c t="s" s="61" r="AX66">
        <v>3064</v>
      </c>
      <c t="s" s="61" r="AY66">
        <v>3065</v>
      </c>
      <c t="s" s="81" r="AZ66">
        <v>1782</v>
      </c>
      <c s="19" r="BA66">
        <v>41062</v>
      </c>
      <c s="45" r="BB66">
        <v>225</v>
      </c>
      <c t="s" s="45" r="BC66">
        <v>3066</v>
      </c>
      <c s="9" r="BE66">
        <v>70</v>
      </c>
      <c t="s" s="61" r="BF66">
        <v>3067</v>
      </c>
      <c t="s" s="61" r="BG66">
        <v>1793</v>
      </c>
      <c s="81" r="BH66">
        <v>41065</v>
      </c>
      <c s="56" r="BI66">
        <v>335</v>
      </c>
      <c t="s" s="45" r="BJ66">
        <v>1836</v>
      </c>
      <c s="9" r="BM66">
        <v>26</v>
      </c>
      <c t="s" s="61" r="BN66">
        <v>3068</v>
      </c>
      <c t="s" s="61" r="BO66">
        <v>3069</v>
      </c>
      <c s="81" r="BP66">
        <v>41040</v>
      </c>
      <c s="56" r="BQ66">
        <v>165</v>
      </c>
      <c t="s" s="45" r="BR66">
        <v>1807</v>
      </c>
      <c s="9" r="BU66">
        <v>80</v>
      </c>
      <c t="s" s="61" r="BV66">
        <v>3070</v>
      </c>
      <c t="s" s="61" r="BW66">
        <v>1835</v>
      </c>
      <c s="81" r="BX66">
        <v>41038</v>
      </c>
      <c s="66" r="BY66">
        <v>165</v>
      </c>
      <c t="s" s="45" r="BZ66">
        <v>1786</v>
      </c>
      <c t="s" s="43" r="CA66">
        <v>3071</v>
      </c>
      <c s="9" r="CC66">
        <v>72</v>
      </c>
      <c t="s" s="61" r="CD66">
        <v>3072</v>
      </c>
      <c t="s" s="61" r="CE66">
        <v>1793</v>
      </c>
      <c s="81" r="CF66">
        <v>36678</v>
      </c>
      <c s="66" r="CG66">
        <v>281</v>
      </c>
      <c t="s" s="45" r="CH66">
        <v>3051</v>
      </c>
      <c t="s" s="43" r="CI66">
        <v>3073</v>
      </c>
      <c s="9" r="CK66">
        <v>15</v>
      </c>
      <c t="s" s="61" r="CL66">
        <v>3074</v>
      </c>
      <c t="s" s="61" r="CM66">
        <v>1835</v>
      </c>
      <c s="81" r="CN66">
        <v>41063</v>
      </c>
      <c s="56" r="CO66">
        <v>205</v>
      </c>
      <c t="s" s="45" r="CP66">
        <v>2235</v>
      </c>
      <c t="s" s="43" r="CQ66">
        <v>3075</v>
      </c>
    </row>
    <row r="67">
      <c s="107" r="A67">
        <v>42</v>
      </c>
      <c t="s" s="68" r="B67">
        <v>3076</v>
      </c>
      <c t="s" s="13" r="C67">
        <v>1874</v>
      </c>
      <c s="73" r="D67">
        <v>36678</v>
      </c>
      <c s="102" r="E67">
        <v>210</v>
      </c>
      <c t="s" s="115" r="F67">
        <v>1782</v>
      </c>
      <c t="s" s="41" r="G67">
        <v>3077</v>
      </c>
      <c s="107" r="I67">
        <v>8</v>
      </c>
      <c t="s" s="68" r="J67">
        <v>3078</v>
      </c>
      <c t="s" s="68" r="K67">
        <v>1849</v>
      </c>
      <c s="73" r="L67">
        <v>41063</v>
      </c>
      <c s="102" r="M67">
        <v>218</v>
      </c>
      <c t="s" s="73" r="N67">
        <v>1782</v>
      </c>
      <c t="s" s="73" r="O67">
        <v>3079</v>
      </c>
      <c s="107" r="Q67">
        <v>42</v>
      </c>
      <c t="s" s="68" r="R67">
        <v>3080</v>
      </c>
      <c t="s" s="13" r="S67">
        <v>2339</v>
      </c>
      <c t="s" s="73" r="T67">
        <v>1881</v>
      </c>
      <c s="102" r="U67">
        <v>36678</v>
      </c>
      <c s="115" r="V67">
        <v>225</v>
      </c>
      <c t="s" s="41" r="W67">
        <v>3081</v>
      </c>
      <c s="107" r="Y67">
        <v>15</v>
      </c>
      <c t="s" s="68" r="Z67">
        <v>3082</v>
      </c>
      <c t="s" s="68" r="AA67">
        <v>1814</v>
      </c>
      <c s="73" r="AB67">
        <v>41039</v>
      </c>
      <c s="115" r="AC67">
        <v>170</v>
      </c>
      <c t="s" s="13" r="AD67">
        <v>1786</v>
      </c>
      <c s="41" r="AE67"/>
      <c s="107" r="AG67"/>
      <c s="68" r="AH67"/>
      <c s="68" r="AI67"/>
      <c s="73" r="AJ67"/>
      <c s="102" r="AK67"/>
      <c s="73" r="AL67"/>
      <c s="41" r="AM67"/>
      <c t="s" s="107" r="AO67">
        <v>3083</v>
      </c>
      <c t="s" s="68" r="AP67">
        <v>3084</v>
      </c>
      <c t="s" s="68" r="AQ67">
        <v>3085</v>
      </c>
      <c t="s" s="73" r="AR67">
        <v>2003</v>
      </c>
      <c s="102" r="AS67">
        <v>190</v>
      </c>
      <c t="s" s="13" r="AT67">
        <v>1799</v>
      </c>
      <c s="41" r="AU67"/>
      <c s="107" r="AW67">
        <v>26</v>
      </c>
      <c t="s" s="68" r="AX67">
        <v>3086</v>
      </c>
      <c t="s" s="68" r="AY67">
        <v>1820</v>
      </c>
      <c t="s" s="73" r="AZ67">
        <v>2286</v>
      </c>
      <c s="86" r="BA67">
        <v>41039</v>
      </c>
      <c s="13" r="BB67">
        <v>175</v>
      </c>
      <c t="s" s="13" r="BC67">
        <v>3087</v>
      </c>
      <c s="107" r="BE67">
        <v>72</v>
      </c>
      <c t="s" s="68" r="BF67">
        <v>3088</v>
      </c>
      <c t="s" s="68" r="BG67">
        <v>1793</v>
      </c>
      <c s="73" r="BH67">
        <v>41064</v>
      </c>
      <c s="102" r="BI67">
        <v>310</v>
      </c>
      <c t="s" s="13" r="BJ67">
        <v>1804</v>
      </c>
      <c s="41" r="BK67"/>
      <c s="107" r="BM67">
        <v>9</v>
      </c>
      <c t="s" s="68" r="BN67">
        <v>3089</v>
      </c>
      <c t="s" s="68" r="BO67">
        <v>1811</v>
      </c>
      <c s="73" r="BP67">
        <v>36678</v>
      </c>
      <c s="102" r="BQ67">
        <v>220</v>
      </c>
      <c t="s" s="13" r="BR67">
        <v>1836</v>
      </c>
      <c s="41" r="BS67"/>
      <c s="107" r="BU67">
        <v>81</v>
      </c>
      <c t="s" s="68" r="BV67">
        <v>3090</v>
      </c>
      <c t="s" s="68" r="BW67">
        <v>1884</v>
      </c>
      <c s="73" r="BX67">
        <v>41062</v>
      </c>
      <c s="115" r="BY67">
        <v>225</v>
      </c>
      <c t="s" s="13" r="BZ67">
        <v>1943</v>
      </c>
      <c t="s" s="41" r="CA67">
        <v>3091</v>
      </c>
      <c s="107" r="CC67">
        <v>38</v>
      </c>
      <c t="s" s="68" r="CD67">
        <v>3092</v>
      </c>
      <c t="s" s="68" r="CE67">
        <v>2011</v>
      </c>
      <c s="73" r="CF67">
        <v>36678</v>
      </c>
      <c s="115" r="CG67">
        <v>185</v>
      </c>
      <c t="s" s="13" r="CH67">
        <v>1786</v>
      </c>
      <c t="s" s="41" r="CI67">
        <v>1919</v>
      </c>
      <c s="107" r="CK67">
        <v>52</v>
      </c>
      <c t="s" s="68" r="CL67">
        <v>3093</v>
      </c>
      <c t="s" s="68" r="CM67">
        <v>1793</v>
      </c>
      <c s="73" r="CN67">
        <v>41063</v>
      </c>
      <c s="102" r="CO67">
        <v>220</v>
      </c>
      <c t="s" s="13" r="CP67">
        <v>1871</v>
      </c>
      <c t="s" s="41" r="CQ67">
        <v>3094</v>
      </c>
      <c s="107" r="CS67"/>
      <c s="68" r="CT67"/>
      <c s="68" r="CU67"/>
      <c s="73" r="CV67"/>
      <c s="102" r="CW67"/>
      <c s="13" r="CX67"/>
      <c s="41" r="CY67"/>
      <c s="107" r="DA67"/>
      <c s="68" r="DB67"/>
      <c s="68" r="DC67"/>
      <c s="73" r="DD67"/>
      <c s="102" r="DE67"/>
      <c s="13" r="DF67"/>
      <c s="41" r="DG67"/>
      <c s="107" r="DI67"/>
      <c s="68" r="DJ67"/>
      <c s="68" r="DK67"/>
      <c s="13" r="DL67"/>
      <c s="115" r="DM67"/>
      <c s="13" r="DN67"/>
      <c s="41" r="DO67"/>
      <c s="107" r="DQ67"/>
      <c s="68" r="DR67"/>
      <c s="68" r="DS67"/>
      <c s="73" r="DT67"/>
      <c s="86" r="DU67"/>
      <c s="13" r="DV67"/>
      <c s="13" r="DW67"/>
      <c s="107" r="DY67"/>
      <c s="68" r="DZ67"/>
      <c s="68" r="EA67"/>
      <c s="73" r="EB67"/>
      <c s="115" r="EC67"/>
      <c s="13" r="ED67"/>
      <c s="41" r="EE67"/>
      <c s="107" r="EG67"/>
      <c s="68" r="EH67"/>
      <c s="68" r="EI67"/>
      <c s="73" r="EJ67"/>
      <c s="115" r="EK67"/>
      <c s="13" r="EL67"/>
      <c s="41" r="EM67"/>
      <c s="107" r="EO67"/>
      <c s="68" r="EP67"/>
      <c s="68" r="EQ67"/>
      <c s="73" r="ER67"/>
      <c s="115" r="ES67"/>
      <c s="13" r="ET67"/>
      <c s="41" r="EU67"/>
      <c s="107" r="EW67"/>
      <c s="68" r="EX67"/>
      <c s="68" r="EY67"/>
      <c s="73" r="EZ67"/>
      <c s="115" r="FA67"/>
      <c s="13" r="FB67"/>
      <c s="41" r="FC67"/>
      <c s="107" r="FE67"/>
      <c s="68" r="FF67"/>
      <c s="68" r="FG67"/>
      <c s="73" r="FH67"/>
      <c s="102" r="FI67"/>
      <c s="13" r="FJ67"/>
      <c s="41" r="FK67"/>
      <c s="107" r="FM67"/>
      <c s="68" r="FN67"/>
      <c s="13" r="FO67"/>
      <c s="73" r="FP67"/>
      <c s="102" r="FQ67"/>
      <c s="115" r="FR67"/>
      <c s="41" r="FS67"/>
    </row>
    <row r="68">
      <c s="9" r="A68">
        <v>92</v>
      </c>
      <c t="s" s="61" r="B68">
        <v>3095</v>
      </c>
      <c t="s" s="45" r="C68">
        <v>1781</v>
      </c>
      <c s="81" r="D68">
        <v>41066</v>
      </c>
      <c s="56" r="E68">
        <v>240</v>
      </c>
      <c t="s" s="66" r="F68">
        <v>1782</v>
      </c>
      <c t="s" s="43" r="G68">
        <v>3096</v>
      </c>
      <c s="9" r="I68">
        <v>72</v>
      </c>
      <c t="s" s="61" r="J68">
        <v>3097</v>
      </c>
      <c t="s" s="61" r="K68">
        <v>1797</v>
      </c>
      <c s="81" r="L68">
        <v>41063</v>
      </c>
      <c s="56" r="M68">
        <v>316</v>
      </c>
      <c t="s" s="81" r="N68">
        <v>1996</v>
      </c>
      <c t="s" s="81" r="O68">
        <v>3098</v>
      </c>
      <c s="9" r="Q68">
        <v>81</v>
      </c>
      <c t="s" s="61" r="R68">
        <v>3099</v>
      </c>
      <c t="s" s="45" r="S68">
        <v>1927</v>
      </c>
      <c t="s" s="81" r="T68">
        <v>1824</v>
      </c>
      <c s="56" r="U68">
        <v>41038</v>
      </c>
      <c s="66" r="V68">
        <v>170</v>
      </c>
      <c t="s" s="43" r="W68">
        <v>3100</v>
      </c>
      <c s="9" r="Y68">
        <v>40</v>
      </c>
      <c t="s" s="61" r="Z68">
        <v>3101</v>
      </c>
      <c t="s" s="61" r="AA68">
        <v>1874</v>
      </c>
      <c s="81" r="AB68">
        <v>41040</v>
      </c>
      <c s="66" r="AC68">
        <v>235</v>
      </c>
      <c t="s" s="45" r="AD68">
        <v>1856</v>
      </c>
      <c t="s" s="9" r="AO68">
        <v>3102</v>
      </c>
      <c t="s" s="61" r="AP68">
        <v>3103</v>
      </c>
      <c t="s" s="61" r="AQ68">
        <v>2060</v>
      </c>
      <c t="s" s="81" r="AR68">
        <v>1798</v>
      </c>
      <c s="56" r="AS68">
        <v>195</v>
      </c>
      <c t="s" s="45" r="AT68">
        <v>1859</v>
      </c>
      <c s="9" r="AW68">
        <v>80</v>
      </c>
      <c t="s" s="61" r="AX68">
        <v>3104</v>
      </c>
      <c t="s" s="61" r="AY68">
        <v>1785</v>
      </c>
      <c t="s" s="81" r="AZ68">
        <v>2286</v>
      </c>
      <c s="19" r="BA68">
        <v>41063</v>
      </c>
      <c s="45" r="BB68">
        <v>185</v>
      </c>
      <c t="s" s="45" r="BC68">
        <v>3105</v>
      </c>
      <c s="9" r="BE68">
        <v>74</v>
      </c>
      <c t="s" s="61" r="BF68">
        <v>3106</v>
      </c>
      <c t="s" s="61" r="BG68">
        <v>1793</v>
      </c>
      <c s="81" r="BH68">
        <v>41062</v>
      </c>
      <c s="56" r="BI68">
        <v>310</v>
      </c>
      <c t="s" s="45" r="BJ68">
        <v>2048</v>
      </c>
      <c s="9" r="BM68">
        <v>12</v>
      </c>
      <c t="s" s="61" r="BN68">
        <v>3107</v>
      </c>
      <c t="s" s="61" r="BO68">
        <v>1865</v>
      </c>
      <c s="81" r="BP68">
        <v>41061</v>
      </c>
      <c s="56" r="BQ68">
        <v>225</v>
      </c>
      <c t="s" s="45" r="BR68">
        <v>1836</v>
      </c>
      <c s="9" r="BU68">
        <v>24</v>
      </c>
      <c t="s" s="61" r="BV68">
        <v>3108</v>
      </c>
      <c t="s" s="61" r="BW68">
        <v>1814</v>
      </c>
      <c s="81" r="BX68">
        <v>41040</v>
      </c>
      <c s="66" r="BY68">
        <v>185</v>
      </c>
      <c t="s" s="45" r="BZ68">
        <v>1782</v>
      </c>
      <c t="s" s="43" r="CA68">
        <v>3109</v>
      </c>
      <c s="9" r="CC68">
        <v>71</v>
      </c>
      <c t="s" s="61" r="CD68">
        <v>3110</v>
      </c>
      <c t="s" s="61" r="CE68">
        <v>1793</v>
      </c>
      <c s="81" r="CF68">
        <v>41039</v>
      </c>
      <c s="66" r="CG68">
        <v>296</v>
      </c>
      <c t="s" s="45" r="CH68">
        <v>1896</v>
      </c>
      <c t="s" s="43" r="CI68">
        <v>3111</v>
      </c>
      <c s="9" r="CK68">
        <v>19</v>
      </c>
      <c t="s" s="61" r="CL68">
        <v>3112</v>
      </c>
      <c t="s" s="61" r="CM68">
        <v>1814</v>
      </c>
      <c s="81" r="CN68">
        <v>41037</v>
      </c>
      <c s="56" r="CO68">
        <v>175</v>
      </c>
      <c t="s" s="45" r="CP68">
        <v>1815</v>
      </c>
      <c t="s" s="43" r="CQ68">
        <v>3113</v>
      </c>
    </row>
    <row r="69">
      <c s="107" r="A69">
        <v>57</v>
      </c>
      <c t="s" s="68" r="B69">
        <v>3114</v>
      </c>
      <c t="s" s="13" r="C69">
        <v>1987</v>
      </c>
      <c s="73" r="D69">
        <v>41039</v>
      </c>
      <c s="102" r="E69">
        <v>230</v>
      </c>
      <c t="s" s="115" r="F69">
        <v>1782</v>
      </c>
      <c t="s" s="41" r="G69">
        <v>3115</v>
      </c>
      <c s="107" r="I69">
        <v>16</v>
      </c>
      <c t="s" s="68" r="J69">
        <v>3116</v>
      </c>
      <c t="s" s="68" r="K69">
        <v>2106</v>
      </c>
      <c s="73" r="L69">
        <v>41064</v>
      </c>
      <c s="102" r="M69">
        <v>235</v>
      </c>
      <c t="s" s="73" r="N69">
        <v>1782</v>
      </c>
      <c t="s" s="73" r="O69">
        <v>3117</v>
      </c>
      <c s="107" r="Q69">
        <v>87</v>
      </c>
      <c t="s" s="68" r="R69">
        <v>3118</v>
      </c>
      <c t="s" s="13" r="S69">
        <v>1927</v>
      </c>
      <c t="s" s="73" r="T69">
        <v>1790</v>
      </c>
      <c s="102" r="U69">
        <v>36678</v>
      </c>
      <c s="115" r="V69">
        <v>190</v>
      </c>
      <c t="s" s="41" r="W69">
        <v>3119</v>
      </c>
      <c s="107" r="Y69">
        <v>92</v>
      </c>
      <c t="s" s="68" r="Z69">
        <v>3120</v>
      </c>
      <c t="s" s="68" r="AA69">
        <v>1806</v>
      </c>
      <c s="73" r="AB69">
        <v>41064</v>
      </c>
      <c s="115" r="AC69">
        <v>220</v>
      </c>
      <c t="s" s="13" r="AD69">
        <v>1856</v>
      </c>
      <c s="41" r="AE69"/>
      <c s="107" r="AG69"/>
      <c s="68" r="AH69"/>
      <c s="68" r="AI69"/>
      <c s="73" r="AJ69"/>
      <c s="102" r="AK69"/>
      <c s="73" r="AL69"/>
      <c s="41" r="AM69"/>
      <c t="s" s="107" r="AO69">
        <v>3121</v>
      </c>
      <c t="s" s="68" r="AP69">
        <v>3122</v>
      </c>
      <c t="s" s="68" r="AQ69">
        <v>2024</v>
      </c>
      <c t="s" s="73" r="AR69">
        <v>2003</v>
      </c>
      <c s="102" r="AS69">
        <v>245</v>
      </c>
      <c t="s" s="13" r="AT69">
        <v>1912</v>
      </c>
      <c s="41" r="AU69"/>
      <c s="107" r="AW69">
        <v>37</v>
      </c>
      <c t="s" s="68" r="AX69">
        <v>3123</v>
      </c>
      <c t="s" s="68" r="AY69">
        <v>1820</v>
      </c>
      <c t="s" s="73" r="AZ69">
        <v>2286</v>
      </c>
      <c s="86" r="BA69">
        <v>41061</v>
      </c>
      <c s="13" r="BB69">
        <v>180</v>
      </c>
      <c t="s" s="13" r="BC69">
        <v>2346</v>
      </c>
      <c s="107" r="BE69">
        <v>78</v>
      </c>
      <c t="s" s="68" r="BF69">
        <v>3124</v>
      </c>
      <c t="s" s="68" r="BG69">
        <v>1781</v>
      </c>
      <c s="73" r="BH69">
        <v>41063</v>
      </c>
      <c s="102" r="BI69">
        <v>320</v>
      </c>
      <c t="s" s="13" r="BJ69">
        <v>1824</v>
      </c>
      <c s="41" r="BK69"/>
      <c s="107" r="BM69">
        <v>85</v>
      </c>
      <c t="s" s="68" r="BN69">
        <v>3125</v>
      </c>
      <c t="s" s="68" r="BO69">
        <v>1884</v>
      </c>
      <c s="73" r="BP69">
        <v>41062</v>
      </c>
      <c s="102" r="BQ69">
        <v>240</v>
      </c>
      <c t="s" s="13" r="BR69">
        <v>1824</v>
      </c>
      <c s="41" r="BS69"/>
      <c s="107" r="BU69">
        <v>38</v>
      </c>
      <c t="s" s="68" r="BV69">
        <v>3126</v>
      </c>
      <c t="s" s="68" r="BW69">
        <v>1811</v>
      </c>
      <c s="73" r="BX69">
        <v>41062</v>
      </c>
      <c s="115" r="BY69">
        <v>215</v>
      </c>
      <c t="s" s="13" r="BZ69">
        <v>1856</v>
      </c>
      <c t="s" s="41" r="CA69">
        <v>2251</v>
      </c>
      <c s="107" r="CC69">
        <v>50</v>
      </c>
      <c t="s" s="68" r="CD69">
        <v>3127</v>
      </c>
      <c t="s" s="68" r="CE69">
        <v>1811</v>
      </c>
      <c s="73" r="CF69">
        <v>41063</v>
      </c>
      <c s="115" r="CG69">
        <v>220</v>
      </c>
      <c t="s" s="13" r="CH69">
        <v>1786</v>
      </c>
      <c t="s" s="41" r="CI69">
        <v>3128</v>
      </c>
      <c s="107" r="CK69">
        <v>23</v>
      </c>
      <c t="s" s="68" r="CL69">
        <v>3129</v>
      </c>
      <c t="s" s="68" r="CM69">
        <v>1884</v>
      </c>
      <c s="73" r="CN69">
        <v>41062</v>
      </c>
      <c s="102" r="CO69">
        <v>215</v>
      </c>
      <c t="s" s="13" r="CP69">
        <v>1815</v>
      </c>
      <c t="s" s="41" r="CQ69">
        <v>3130</v>
      </c>
      <c s="107" r="CS69"/>
      <c s="68" r="CT69"/>
      <c s="68" r="CU69"/>
      <c s="73" r="CV69"/>
      <c s="102" r="CW69"/>
      <c s="13" r="CX69"/>
      <c s="41" r="CY69"/>
      <c s="107" r="DA69"/>
      <c s="68" r="DB69"/>
      <c s="68" r="DC69"/>
      <c s="73" r="DD69"/>
      <c s="102" r="DE69"/>
      <c s="13" r="DF69"/>
      <c s="41" r="DG69"/>
      <c s="107" r="DI69"/>
      <c s="68" r="DJ69"/>
      <c s="68" r="DK69"/>
      <c s="13" r="DL69"/>
      <c s="115" r="DM69"/>
      <c s="13" r="DN69"/>
      <c s="41" r="DO69"/>
      <c s="107" r="DQ69"/>
      <c s="68" r="DR69"/>
      <c s="68" r="DS69"/>
      <c s="73" r="DT69"/>
      <c s="86" r="DU69"/>
      <c s="13" r="DV69"/>
      <c s="13" r="DW69"/>
      <c s="107" r="DY69"/>
      <c s="68" r="DZ69"/>
      <c s="68" r="EA69"/>
      <c s="73" r="EB69"/>
      <c s="115" r="EC69"/>
      <c s="13" r="ED69"/>
      <c s="41" r="EE69"/>
      <c s="107" r="EG69"/>
      <c s="68" r="EH69"/>
      <c s="68" r="EI69"/>
      <c s="73" r="EJ69"/>
      <c s="115" r="EK69"/>
      <c s="13" r="EL69"/>
      <c s="41" r="EM69"/>
      <c s="107" r="EO69"/>
      <c s="68" r="EP69"/>
      <c s="68" r="EQ69"/>
      <c s="73" r="ER69"/>
      <c s="115" r="ES69"/>
      <c s="13" r="ET69"/>
      <c s="41" r="EU69"/>
      <c s="107" r="EW69"/>
      <c s="68" r="EX69"/>
      <c s="68" r="EY69"/>
      <c s="73" r="EZ69"/>
      <c s="115" r="FA69"/>
      <c s="13" r="FB69"/>
      <c s="41" r="FC69"/>
      <c s="107" r="FE69"/>
      <c s="68" r="FF69"/>
      <c s="68" r="FG69"/>
      <c s="73" r="FH69"/>
      <c s="102" r="FI69"/>
      <c s="13" r="FJ69"/>
      <c s="41" r="FK69"/>
      <c s="107" r="FM69"/>
      <c s="68" r="FN69"/>
      <c s="13" r="FO69"/>
      <c s="73" r="FP69"/>
      <c s="102" r="FQ69"/>
      <c s="115" r="FR69"/>
      <c s="41" r="FS69"/>
    </row>
    <row r="70">
      <c s="9" r="A70">
        <v>8</v>
      </c>
      <c t="s" s="61" r="B70">
        <v>3131</v>
      </c>
      <c t="s" s="45" r="C70">
        <v>1835</v>
      </c>
      <c s="81" r="D70">
        <v>41037</v>
      </c>
      <c s="56" r="E70">
        <v>170</v>
      </c>
      <c t="s" s="66" r="F70">
        <v>1794</v>
      </c>
      <c t="s" s="43" r="G70">
        <v>3132</v>
      </c>
      <c s="9" r="I70">
        <v>80</v>
      </c>
      <c t="s" s="61" r="J70">
        <v>3133</v>
      </c>
      <c t="s" s="61" r="K70">
        <v>2106</v>
      </c>
      <c s="81" r="L70">
        <v>41063</v>
      </c>
      <c s="56" r="M70">
        <v>230</v>
      </c>
      <c t="s" s="81" r="N70">
        <v>1996</v>
      </c>
      <c t="s" s="81" r="O70">
        <v>3134</v>
      </c>
      <c s="9" r="Q70">
        <v>19</v>
      </c>
      <c t="s" s="61" r="R70">
        <v>3135</v>
      </c>
      <c t="s" s="45" r="S70">
        <v>2498</v>
      </c>
      <c t="s" s="81" r="T70">
        <v>1790</v>
      </c>
      <c s="56" r="U70">
        <v>36678</v>
      </c>
      <c s="66" r="V70">
        <v>180</v>
      </c>
      <c t="s" s="43" r="W70">
        <v>3136</v>
      </c>
      <c s="9" r="Y70">
        <v>90</v>
      </c>
      <c t="s" s="61" r="Z70">
        <v>3137</v>
      </c>
      <c t="s" s="61" r="AA70">
        <v>1884</v>
      </c>
      <c s="81" r="AB70">
        <v>41066</v>
      </c>
      <c s="66" r="AC70">
        <v>220</v>
      </c>
      <c t="s" s="45" r="AD70">
        <v>1786</v>
      </c>
      <c t="s" s="9" r="AO70">
        <v>3138</v>
      </c>
      <c t="s" s="61" r="AP70">
        <v>3139</v>
      </c>
      <c t="s" s="61" r="AQ70">
        <v>1797</v>
      </c>
      <c t="s" s="81" r="AR70">
        <v>3140</v>
      </c>
      <c s="56" r="AS70">
        <v>300</v>
      </c>
      <c t="s" s="45" r="AT70">
        <v>1799</v>
      </c>
      <c s="9" r="AW70">
        <v>50</v>
      </c>
      <c t="s" s="61" r="AX70">
        <v>3141</v>
      </c>
      <c t="s" s="61" r="AY70">
        <v>1797</v>
      </c>
      <c t="s" s="81" r="AZ70">
        <v>1786</v>
      </c>
      <c s="19" r="BA70">
        <v>41061</v>
      </c>
      <c s="45" r="BB70">
        <v>260</v>
      </c>
      <c t="s" s="45" r="BC70">
        <v>3142</v>
      </c>
      <c s="9" r="BE70">
        <v>79</v>
      </c>
      <c t="s" s="61" r="BF70">
        <v>3143</v>
      </c>
      <c t="s" s="61" r="BG70">
        <v>1781</v>
      </c>
      <c s="81" r="BH70">
        <v>41061</v>
      </c>
      <c s="56" r="BI70">
        <v>250</v>
      </c>
      <c t="s" s="45" r="BJ70">
        <v>1804</v>
      </c>
      <c s="9" r="BM70">
        <v>3</v>
      </c>
      <c t="s" s="61" r="BN70">
        <v>3144</v>
      </c>
      <c t="s" s="61" r="BO70">
        <v>1835</v>
      </c>
      <c s="81" r="BP70">
        <v>41039</v>
      </c>
      <c s="56" r="BQ70">
        <v>200</v>
      </c>
      <c t="s" s="45" r="BR70">
        <v>1790</v>
      </c>
      <c s="9" r="BU70">
        <v>17</v>
      </c>
      <c t="s" s="61" r="BV70">
        <v>3145</v>
      </c>
      <c t="s" s="61" r="BW70">
        <v>1835</v>
      </c>
      <c s="81" r="BX70">
        <v>41062</v>
      </c>
      <c s="66" r="BY70">
        <v>190</v>
      </c>
      <c t="s" s="45" r="BZ70">
        <v>1782</v>
      </c>
      <c t="s" s="43" r="CA70">
        <v>2111</v>
      </c>
      <c s="9" r="CC70">
        <v>57</v>
      </c>
      <c t="s" s="61" r="CD70">
        <v>3146</v>
      </c>
      <c t="s" s="61" r="CE70">
        <v>1781</v>
      </c>
      <c s="81" r="CF70">
        <v>36678</v>
      </c>
      <c s="66" r="CG70">
        <v>280</v>
      </c>
      <c t="s" s="45" r="CH70">
        <v>1943</v>
      </c>
      <c t="s" s="43" r="CI70">
        <v>2822</v>
      </c>
      <c s="9" r="CK70">
        <v>56</v>
      </c>
      <c t="s" s="61" r="CL70">
        <v>3147</v>
      </c>
      <c t="s" s="61" r="CM70">
        <v>1781</v>
      </c>
      <c s="81" r="CN70">
        <v>36678</v>
      </c>
      <c s="56" r="CO70">
        <v>295</v>
      </c>
      <c t="s" s="45" r="CP70">
        <v>2197</v>
      </c>
      <c t="s" s="43" r="CQ70">
        <v>3148</v>
      </c>
    </row>
    <row r="71">
      <c s="107" r="A71">
        <v>66</v>
      </c>
      <c t="s" s="68" r="B71">
        <v>3149</v>
      </c>
      <c t="s" s="13" r="C71">
        <v>1781</v>
      </c>
      <c s="73" r="D71">
        <v>41063</v>
      </c>
      <c s="102" r="E71">
        <v>240</v>
      </c>
      <c t="s" s="115" r="F71">
        <v>1794</v>
      </c>
      <c t="s" s="41" r="G71">
        <v>3150</v>
      </c>
      <c s="107" r="I71">
        <v>66</v>
      </c>
      <c t="s" s="68" r="J71">
        <v>3151</v>
      </c>
      <c t="s" s="68" r="K71">
        <v>1797</v>
      </c>
      <c s="73" r="L71">
        <v>41063</v>
      </c>
      <c s="102" r="M71">
        <v>330</v>
      </c>
      <c t="s" s="73" r="N71">
        <v>1786</v>
      </c>
      <c t="s" s="73" r="O71">
        <v>3152</v>
      </c>
      <c s="107" r="Q71">
        <v>4</v>
      </c>
      <c t="s" s="68" r="R71">
        <v>3153</v>
      </c>
      <c t="s" s="13" r="S71">
        <v>1906</v>
      </c>
      <c t="s" s="73" r="T71">
        <v>1790</v>
      </c>
      <c s="102" r="U71">
        <v>41036</v>
      </c>
      <c s="115" r="V71">
        <v>175</v>
      </c>
      <c t="s" s="41" r="W71">
        <v>3154</v>
      </c>
      <c s="107" r="Y71">
        <v>74</v>
      </c>
      <c t="s" s="68" r="Z71">
        <v>3155</v>
      </c>
      <c t="s" s="68" r="AA71">
        <v>1793</v>
      </c>
      <c s="73" r="AB71">
        <v>41066</v>
      </c>
      <c s="115" r="AC71">
        <v>323</v>
      </c>
      <c t="s" s="13" r="AD71">
        <v>1794</v>
      </c>
      <c s="41" r="AE71"/>
      <c s="107" r="AG71"/>
      <c s="68" r="AH71"/>
      <c s="68" r="AI71"/>
      <c s="73" r="AJ71"/>
      <c s="102" r="AK71"/>
      <c s="73" r="AL71"/>
      <c s="41" r="AM71"/>
      <c t="s" s="107" r="AO71">
        <v>3156</v>
      </c>
      <c t="s" s="68" r="AP71">
        <v>3157</v>
      </c>
      <c t="s" s="68" r="AQ71">
        <v>2106</v>
      </c>
      <c t="s" s="73" r="AR71">
        <v>2187</v>
      </c>
      <c s="102" r="AS71">
        <v>250</v>
      </c>
      <c t="s" s="13" r="AT71">
        <v>1799</v>
      </c>
      <c s="41" r="AU71"/>
      <c s="107" r="AW71">
        <v>62</v>
      </c>
      <c t="s" s="68" r="AX71">
        <v>3158</v>
      </c>
      <c t="s" s="68" r="AY71">
        <v>1797</v>
      </c>
      <c t="s" s="73" r="AZ71">
        <v>1782</v>
      </c>
      <c s="86" r="BA71">
        <v>41062</v>
      </c>
      <c s="13" r="BB71">
        <v>290</v>
      </c>
      <c t="s" s="13" r="BC71">
        <v>3159</v>
      </c>
      <c s="107" r="BE71">
        <v>80</v>
      </c>
      <c t="s" s="68" r="BF71">
        <v>3160</v>
      </c>
      <c t="s" s="68" r="BG71">
        <v>1835</v>
      </c>
      <c s="73" r="BH71">
        <v>41063</v>
      </c>
      <c s="102" r="BI71">
        <v>180</v>
      </c>
      <c t="s" s="13" r="BJ71">
        <v>1881</v>
      </c>
      <c s="41" r="BK71"/>
      <c s="107" r="BM71">
        <v>55</v>
      </c>
      <c t="s" s="68" r="BN71">
        <v>3161</v>
      </c>
      <c t="s" s="68" r="BO71">
        <v>1811</v>
      </c>
      <c s="73" r="BP71">
        <v>41062</v>
      </c>
      <c s="102" r="BQ71">
        <v>250</v>
      </c>
      <c t="s" s="13" r="BR71">
        <v>1836</v>
      </c>
      <c s="41" r="BS71"/>
      <c s="107" r="BU71">
        <v>10</v>
      </c>
      <c t="s" s="68" r="BV71">
        <v>3162</v>
      </c>
      <c t="s" s="68" r="BW71">
        <v>1835</v>
      </c>
      <c s="73" r="BX71">
        <v>41039</v>
      </c>
      <c s="115" r="BY71">
        <v>170</v>
      </c>
      <c t="s" s="13" r="BZ71">
        <v>1794</v>
      </c>
      <c t="s" s="41" r="CA71">
        <v>3163</v>
      </c>
      <c s="107" r="CC71">
        <v>36</v>
      </c>
      <c t="s" s="68" r="CD71">
        <v>3164</v>
      </c>
      <c t="s" s="68" r="CE71">
        <v>1811</v>
      </c>
      <c s="73" r="CF71">
        <v>36678</v>
      </c>
      <c s="115" r="CG71">
        <v>207</v>
      </c>
      <c t="s" s="13" r="CH71">
        <v>1896</v>
      </c>
      <c t="s" s="41" r="CI71">
        <v>3165</v>
      </c>
      <c s="107" r="CK71">
        <v>22</v>
      </c>
      <c t="s" s="68" r="CL71">
        <v>3166</v>
      </c>
      <c t="s" s="68" r="CM71">
        <v>1803</v>
      </c>
      <c s="73" r="CN71">
        <v>41039</v>
      </c>
      <c s="102" r="CO71">
        <v>180</v>
      </c>
      <c t="s" s="13" r="CP71">
        <v>1871</v>
      </c>
      <c t="s" s="41" r="CQ71">
        <v>3167</v>
      </c>
      <c s="107" r="CS71"/>
      <c s="68" r="CT71"/>
      <c s="68" r="CU71"/>
      <c s="73" r="CV71"/>
      <c s="102" r="CW71"/>
      <c s="13" r="CX71"/>
      <c s="41" r="CY71"/>
      <c s="107" r="DA71"/>
      <c s="68" r="DB71"/>
      <c s="68" r="DC71"/>
      <c s="73" r="DD71"/>
      <c s="102" r="DE71"/>
      <c s="13" r="DF71"/>
      <c s="41" r="DG71"/>
      <c s="107" r="DI71"/>
      <c s="68" r="DJ71"/>
      <c s="68" r="DK71"/>
      <c s="13" r="DL71"/>
      <c s="115" r="DM71"/>
      <c s="13" r="DN71"/>
      <c s="41" r="DO71"/>
      <c s="107" r="DQ71"/>
      <c s="68" r="DR71"/>
      <c s="68" r="DS71"/>
      <c s="73" r="DT71"/>
      <c s="86" r="DU71"/>
      <c s="13" r="DV71"/>
      <c s="13" r="DW71"/>
      <c s="107" r="DY71"/>
      <c s="68" r="DZ71"/>
      <c s="68" r="EA71"/>
      <c s="73" r="EB71"/>
      <c s="115" r="EC71"/>
      <c s="13" r="ED71"/>
      <c s="41" r="EE71"/>
      <c s="107" r="EG71"/>
      <c s="68" r="EH71"/>
      <c s="68" r="EI71"/>
      <c s="73" r="EJ71"/>
      <c s="115" r="EK71"/>
      <c s="13" r="EL71"/>
      <c s="41" r="EM71"/>
      <c s="107" r="EO71"/>
      <c s="68" r="EP71"/>
      <c s="68" r="EQ71"/>
      <c s="73" r="ER71"/>
      <c s="115" r="ES71"/>
      <c s="13" r="ET71"/>
      <c s="41" r="EU71"/>
      <c s="107" r="EW71"/>
      <c s="68" r="EX71"/>
      <c s="68" r="EY71"/>
      <c s="73" r="EZ71"/>
      <c s="115" r="FA71"/>
      <c s="13" r="FB71"/>
      <c s="41" r="FC71"/>
      <c s="107" r="FE71"/>
      <c s="68" r="FF71"/>
      <c s="68" r="FG71"/>
      <c s="73" r="FH71"/>
      <c s="102" r="FI71"/>
      <c s="13" r="FJ71"/>
      <c s="41" r="FK71"/>
      <c s="107" r="FM71"/>
      <c s="68" r="FN71"/>
      <c s="13" r="FO71"/>
      <c s="73" r="FP71"/>
      <c s="102" r="FQ71"/>
      <c s="115" r="FR71"/>
      <c s="41" r="FS71"/>
    </row>
    <row r="72">
      <c s="9" r="A72">
        <v>4</v>
      </c>
      <c t="s" s="61" r="B72">
        <v>3168</v>
      </c>
      <c t="s" s="45" r="C72">
        <v>1835</v>
      </c>
      <c s="81" r="D72">
        <v>41063</v>
      </c>
      <c s="56" r="E72">
        <v>190</v>
      </c>
      <c t="s" s="66" r="F72">
        <v>1782</v>
      </c>
      <c t="s" s="43" r="G72">
        <v>3169</v>
      </c>
      <c s="9" r="I72">
        <v>69</v>
      </c>
      <c t="s" s="61" r="J72">
        <v>3170</v>
      </c>
      <c t="s" s="61" r="K72">
        <v>1797</v>
      </c>
      <c s="81" r="L72">
        <v>41064</v>
      </c>
      <c s="56" r="M72">
        <v>301</v>
      </c>
      <c t="s" s="81" r="N72">
        <v>1996</v>
      </c>
      <c t="s" s="81" r="O72">
        <v>3171</v>
      </c>
      <c s="9" r="Q72">
        <v>72</v>
      </c>
      <c t="s" s="61" r="R72">
        <v>3172</v>
      </c>
      <c t="s" s="45" r="S72">
        <v>1880</v>
      </c>
      <c t="s" s="81" r="T72">
        <v>1824</v>
      </c>
      <c s="56" r="U72">
        <v>41064</v>
      </c>
      <c s="66" r="V72">
        <v>285</v>
      </c>
      <c t="s" s="43" r="W72">
        <v>3173</v>
      </c>
      <c s="9" r="Y72">
        <v>93</v>
      </c>
      <c t="s" s="61" r="Z72">
        <v>3174</v>
      </c>
      <c t="s" s="61" r="AA72">
        <v>1803</v>
      </c>
      <c s="81" r="AB72">
        <v>36678</v>
      </c>
      <c s="66" r="AC72">
        <v>205</v>
      </c>
      <c t="s" s="45" r="AD72">
        <v>1786</v>
      </c>
      <c t="s" s="9" r="AO72">
        <v>3175</v>
      </c>
      <c t="s" s="61" r="AP72">
        <v>3176</v>
      </c>
      <c t="s" s="61" r="AQ72">
        <v>1849</v>
      </c>
      <c t="s" s="81" r="AR72">
        <v>2126</v>
      </c>
      <c s="56" r="AS72">
        <v>210</v>
      </c>
      <c t="s" s="45" r="AT72">
        <v>1934</v>
      </c>
      <c s="9" r="AW72">
        <v>93</v>
      </c>
      <c t="s" s="61" r="AX72">
        <v>3177</v>
      </c>
      <c t="s" s="61" r="AY72">
        <v>2024</v>
      </c>
      <c t="s" s="81" r="AZ72">
        <v>1786</v>
      </c>
      <c s="19" r="BA72">
        <v>41064</v>
      </c>
      <c s="45" r="BB72">
        <v>235</v>
      </c>
      <c t="s" s="45" r="BC72">
        <v>3178</v>
      </c>
      <c s="9" r="BE72">
        <v>81</v>
      </c>
      <c t="s" s="61" r="BF72">
        <v>3179</v>
      </c>
      <c t="s" s="61" r="BG72">
        <v>1835</v>
      </c>
      <c s="81" r="BH72">
        <v>36678</v>
      </c>
      <c s="56" r="BI72">
        <v>170</v>
      </c>
      <c t="s" s="45" r="BJ72">
        <v>1881</v>
      </c>
      <c s="9" r="BM72">
        <v>91</v>
      </c>
      <c t="s" s="61" r="BN72">
        <v>3180</v>
      </c>
      <c t="s" s="61" r="BO72">
        <v>1806</v>
      </c>
      <c s="81" r="BP72">
        <v>41062</v>
      </c>
      <c s="56" r="BQ72">
        <v>225</v>
      </c>
      <c t="s" s="45" r="BR72">
        <v>1807</v>
      </c>
      <c s="9" r="BU72">
        <v>57</v>
      </c>
      <c t="s" s="61" r="BV72">
        <v>3181</v>
      </c>
      <c t="s" s="61" r="BW72">
        <v>1811</v>
      </c>
      <c s="81" r="BX72">
        <v>41062</v>
      </c>
      <c s="66" r="BY72">
        <v>190</v>
      </c>
      <c t="s" s="45" r="BZ72">
        <v>1896</v>
      </c>
      <c t="s" s="43" r="CA72">
        <v>3182</v>
      </c>
      <c s="9" r="CC72">
        <v>56</v>
      </c>
      <c t="s" s="61" r="CD72">
        <v>3183</v>
      </c>
      <c t="s" s="61" r="CE72">
        <v>1811</v>
      </c>
      <c s="81" r="CF72">
        <v>41038</v>
      </c>
      <c s="66" r="CG72">
        <v>242</v>
      </c>
      <c t="s" s="45" r="CH72">
        <v>1943</v>
      </c>
      <c t="s" s="43" r="CI72">
        <v>2175</v>
      </c>
      <c s="9" r="CK72">
        <v>50</v>
      </c>
      <c t="s" s="61" r="CL72">
        <v>3184</v>
      </c>
      <c t="s" s="61" r="CM72">
        <v>1793</v>
      </c>
      <c s="81" r="CN72">
        <v>41061</v>
      </c>
      <c s="56" r="CO72">
        <v>275</v>
      </c>
      <c t="s" s="45" r="CP72">
        <v>2197</v>
      </c>
      <c t="s" s="43" r="CQ72">
        <v>3185</v>
      </c>
    </row>
    <row r="73">
      <c s="107" r="A73">
        <v>29</v>
      </c>
      <c t="s" s="68" r="B73">
        <v>3186</v>
      </c>
      <c t="s" s="13" r="C73">
        <v>1814</v>
      </c>
      <c s="73" r="D73">
        <v>41040</v>
      </c>
      <c s="102" r="E73">
        <v>155</v>
      </c>
      <c t="s" s="115" r="F73">
        <v>1856</v>
      </c>
      <c t="s" s="41" r="G73">
        <v>3187</v>
      </c>
      <c s="107" r="I73">
        <v>20</v>
      </c>
      <c t="s" s="68" r="J73">
        <v>3188</v>
      </c>
      <c t="s" s="68" r="K73">
        <v>1829</v>
      </c>
      <c s="73" r="L73">
        <v>41039</v>
      </c>
      <c s="102" r="M73">
        <v>170</v>
      </c>
      <c t="s" s="73" r="N73">
        <v>1996</v>
      </c>
      <c t="s" s="73" r="O73">
        <v>3189</v>
      </c>
      <c s="107" r="Q73">
        <v>22</v>
      </c>
      <c t="s" s="68" r="R73">
        <v>3190</v>
      </c>
      <c t="s" s="13" r="S73">
        <v>2121</v>
      </c>
      <c t="s" s="73" r="T73">
        <v>1881</v>
      </c>
      <c s="102" r="U73">
        <v>41038</v>
      </c>
      <c s="115" r="V73">
        <v>190</v>
      </c>
      <c t="s" s="41" r="W73">
        <v>3191</v>
      </c>
      <c s="107" r="Y73">
        <v>20</v>
      </c>
      <c t="s" s="68" r="Z73">
        <v>3192</v>
      </c>
      <c t="s" s="68" r="AA73">
        <v>1803</v>
      </c>
      <c s="73" r="AB73">
        <v>36678</v>
      </c>
      <c s="115" r="AC73">
        <v>210</v>
      </c>
      <c t="s" s="13" r="AD73">
        <v>1786</v>
      </c>
      <c s="41" r="AE73"/>
      <c s="107" r="AG73"/>
      <c s="68" r="AH73"/>
      <c s="68" r="AI73"/>
      <c s="73" r="AJ73"/>
      <c s="102" r="AK73"/>
      <c s="73" r="AL73"/>
      <c s="41" r="AM73"/>
      <c t="s" s="107" r="AO73">
        <v>3193</v>
      </c>
      <c t="s" s="68" r="AP73">
        <v>3194</v>
      </c>
      <c t="s" s="68" r="AQ73">
        <v>3195</v>
      </c>
      <c t="s" s="73" r="AR73">
        <v>2003</v>
      </c>
      <c s="102" r="AS73">
        <v>180</v>
      </c>
      <c t="s" s="13" r="AT73">
        <v>1934</v>
      </c>
      <c s="41" r="AU73"/>
      <c s="107" r="AW73">
        <v>52</v>
      </c>
      <c t="s" s="68" r="AX73">
        <v>3196</v>
      </c>
      <c t="s" s="68" r="AY73">
        <v>1877</v>
      </c>
      <c t="s" s="73" r="AZ73">
        <v>2286</v>
      </c>
      <c s="86" r="BA73">
        <v>41063</v>
      </c>
      <c s="13" r="BB73">
        <v>230</v>
      </c>
      <c t="s" s="13" r="BC73">
        <v>3197</v>
      </c>
      <c s="107" r="BE73">
        <v>82</v>
      </c>
      <c t="s" s="68" r="BF73">
        <v>3198</v>
      </c>
      <c t="s" s="68" r="BG73">
        <v>1835</v>
      </c>
      <c s="73" r="BH73">
        <v>41039</v>
      </c>
      <c s="102" r="BI73">
        <v>180</v>
      </c>
      <c t="s" s="13" r="BJ73">
        <v>1881</v>
      </c>
      <c s="41" r="BK73"/>
      <c s="107" r="BM73">
        <v>68</v>
      </c>
      <c t="s" s="68" r="BN73">
        <v>3199</v>
      </c>
      <c t="s" s="68" r="BO73">
        <v>1793</v>
      </c>
      <c s="73" r="BP73">
        <v>41064</v>
      </c>
      <c s="102" r="BQ73">
        <v>290</v>
      </c>
      <c t="s" s="13" r="BR73">
        <v>1881</v>
      </c>
      <c s="41" r="BS73"/>
      <c s="107" r="BU73">
        <v>33</v>
      </c>
      <c t="s" s="68" r="BV73">
        <v>3200</v>
      </c>
      <c t="s" s="68" r="BW73">
        <v>1811</v>
      </c>
      <c s="73" r="BX73">
        <v>41038</v>
      </c>
      <c s="115" r="BY73">
        <v>230</v>
      </c>
      <c t="s" s="13" r="BZ73">
        <v>1794</v>
      </c>
      <c t="s" s="41" r="CA73">
        <v>3201</v>
      </c>
      <c s="107" r="CC73">
        <v>99</v>
      </c>
      <c t="s" s="68" r="CD73">
        <v>3202</v>
      </c>
      <c t="s" s="68" r="CE73">
        <v>1930</v>
      </c>
      <c s="73" r="CF73">
        <v>36678</v>
      </c>
      <c s="115" r="CG73">
        <v>175</v>
      </c>
      <c t="s" s="13" r="CH73">
        <v>1943</v>
      </c>
      <c t="s" s="41" r="CI73">
        <v>3203</v>
      </c>
      <c s="107" r="CK73">
        <v>31</v>
      </c>
      <c t="s" s="68" r="CL73">
        <v>3204</v>
      </c>
      <c t="s" s="68" r="CM73">
        <v>1838</v>
      </c>
      <c s="73" r="CN73">
        <v>36678</v>
      </c>
      <c s="102" r="CO73">
        <v>215</v>
      </c>
      <c t="s" s="13" r="CP73">
        <v>2197</v>
      </c>
      <c t="s" s="41" r="CQ73">
        <v>3205</v>
      </c>
      <c s="107" r="CS73"/>
      <c s="68" r="CT73"/>
      <c s="68" r="CU73"/>
      <c s="73" r="CV73"/>
      <c s="102" r="CW73"/>
      <c s="13" r="CX73"/>
      <c s="41" r="CY73"/>
      <c s="107" r="DA73"/>
      <c s="68" r="DB73"/>
      <c s="68" r="DC73"/>
      <c s="73" r="DD73"/>
      <c s="102" r="DE73"/>
      <c s="13" r="DF73"/>
      <c s="41" r="DG73"/>
      <c s="107" r="DI73"/>
      <c s="68" r="DJ73"/>
      <c s="68" r="DK73"/>
      <c s="13" r="DL73"/>
      <c s="115" r="DM73"/>
      <c s="13" r="DN73"/>
      <c s="41" r="DO73"/>
      <c s="107" r="DQ73"/>
      <c s="68" r="DR73"/>
      <c s="68" r="DS73"/>
      <c s="73" r="DT73"/>
      <c s="86" r="DU73"/>
      <c s="13" r="DV73"/>
      <c s="13" r="DW73"/>
      <c s="107" r="DY73"/>
      <c s="68" r="DZ73"/>
      <c s="68" r="EA73"/>
      <c s="73" r="EB73"/>
      <c s="115" r="EC73"/>
      <c s="13" r="ED73"/>
      <c s="41" r="EE73"/>
      <c s="107" r="EG73"/>
      <c s="68" r="EH73"/>
      <c s="68" r="EI73"/>
      <c s="73" r="EJ73"/>
      <c s="115" r="EK73"/>
      <c s="13" r="EL73"/>
      <c s="41" r="EM73"/>
      <c s="107" r="EO73"/>
      <c s="68" r="EP73"/>
      <c s="68" r="EQ73"/>
      <c s="73" r="ER73"/>
      <c s="115" r="ES73"/>
      <c s="13" r="ET73"/>
      <c s="41" r="EU73"/>
      <c s="107" r="EW73"/>
      <c s="68" r="EX73"/>
      <c s="68" r="EY73"/>
      <c s="73" r="EZ73"/>
      <c s="115" r="FA73"/>
      <c s="13" r="FB73"/>
      <c s="41" r="FC73"/>
      <c s="107" r="FE73"/>
      <c s="68" r="FF73"/>
      <c s="68" r="FG73"/>
      <c s="73" r="FH73"/>
      <c s="102" r="FI73"/>
      <c s="13" r="FJ73"/>
      <c s="41" r="FK73"/>
      <c s="107" r="FM73"/>
      <c s="68" r="FN73"/>
      <c s="13" r="FO73"/>
      <c s="73" r="FP73"/>
      <c s="102" r="FQ73"/>
      <c s="115" r="FR73"/>
      <c s="41" r="FS73"/>
    </row>
    <row r="74">
      <c s="9" r="A74">
        <v>89</v>
      </c>
      <c t="s" s="61" r="B74">
        <v>3206</v>
      </c>
      <c t="s" s="45" r="C74">
        <v>1835</v>
      </c>
      <c s="81" r="D74">
        <v>41062</v>
      </c>
      <c s="56" r="E74">
        <v>170</v>
      </c>
      <c t="s" s="66" r="F74">
        <v>1786</v>
      </c>
      <c t="s" s="43" r="G74">
        <v>3207</v>
      </c>
      <c s="9" r="I74">
        <v>21</v>
      </c>
      <c t="s" s="61" r="J74">
        <v>3208</v>
      </c>
      <c t="s" s="61" r="K74">
        <v>1820</v>
      </c>
      <c s="81" r="L74">
        <v>41039</v>
      </c>
      <c s="56" r="M74">
        <v>185</v>
      </c>
      <c t="s" s="81" r="N74">
        <v>1850</v>
      </c>
      <c t="s" s="81" r="O74">
        <v>3209</v>
      </c>
      <c s="9" r="Q74">
        <v>55</v>
      </c>
      <c t="s" s="61" r="R74">
        <v>3210</v>
      </c>
      <c t="s" s="45" r="S74">
        <v>1880</v>
      </c>
      <c t="s" s="81" r="T74">
        <v>1881</v>
      </c>
      <c s="56" r="U74">
        <v>41063</v>
      </c>
      <c s="66" r="V74">
        <v>285</v>
      </c>
      <c t="s" s="43" r="W74">
        <v>3211</v>
      </c>
      <c s="9" r="Y74">
        <v>33</v>
      </c>
      <c t="s" s="61" r="Z74">
        <v>3212</v>
      </c>
      <c t="s" s="61" r="AA74">
        <v>1811</v>
      </c>
      <c s="81" r="AB74">
        <v>41062</v>
      </c>
      <c s="66" r="AC74">
        <v>210</v>
      </c>
      <c t="s" s="45" r="AD74">
        <v>1856</v>
      </c>
      <c t="s" s="9" r="AO74">
        <v>3213</v>
      </c>
      <c t="s" s="61" r="AP74">
        <v>3214</v>
      </c>
      <c t="s" s="61" r="AQ74">
        <v>3195</v>
      </c>
      <c t="s" s="81" r="AR74">
        <v>1958</v>
      </c>
      <c s="56" r="AS74">
        <v>171</v>
      </c>
      <c t="s" s="45" r="AT74">
        <v>1859</v>
      </c>
      <c s="9" r="AW74">
        <v>56</v>
      </c>
      <c t="s" s="61" r="AX74">
        <v>3215</v>
      </c>
      <c t="s" s="61" r="AY74">
        <v>2553</v>
      </c>
      <c t="s" s="81" r="AZ74">
        <v>1786</v>
      </c>
      <c s="19" r="BA74">
        <v>36678</v>
      </c>
      <c s="45" r="BB74">
        <v>170</v>
      </c>
      <c t="s" s="45" r="BC74">
        <v>3216</v>
      </c>
      <c s="9" r="BE74">
        <v>83</v>
      </c>
      <c t="s" s="61" r="BF74">
        <v>3217</v>
      </c>
      <c t="s" s="61" r="BG74">
        <v>1835</v>
      </c>
      <c s="81" r="BH74">
        <v>41063</v>
      </c>
      <c s="56" r="BI74">
        <v>177</v>
      </c>
      <c t="s" s="45" r="BJ74">
        <v>1790</v>
      </c>
      <c s="9" r="BM74">
        <v>28</v>
      </c>
      <c t="s" s="61" r="BN74">
        <v>3218</v>
      </c>
      <c t="s" s="61" r="BO74">
        <v>1814</v>
      </c>
      <c s="81" r="BP74">
        <v>41040</v>
      </c>
      <c s="56" r="BQ74">
        <v>192</v>
      </c>
      <c t="s" s="45" r="BR74">
        <v>1836</v>
      </c>
      <c s="9" r="BU74">
        <v>76</v>
      </c>
      <c t="s" s="61" r="BV74">
        <v>3219</v>
      </c>
      <c t="s" s="61" r="BW74">
        <v>1793</v>
      </c>
      <c s="81" r="BX74">
        <v>41063</v>
      </c>
      <c s="66" r="BY74">
        <v>300</v>
      </c>
      <c t="s" s="45" r="BZ74">
        <v>1896</v>
      </c>
      <c t="s" s="43" r="CA74">
        <v>3091</v>
      </c>
      <c s="9" r="CC74">
        <v>86</v>
      </c>
      <c t="s" s="61" r="CD74">
        <v>3220</v>
      </c>
      <c t="s" s="61" r="CE74">
        <v>1781</v>
      </c>
      <c s="81" r="CF74">
        <v>41064</v>
      </c>
      <c s="66" r="CG74">
        <v>205</v>
      </c>
      <c t="s" s="45" r="CH74">
        <v>1896</v>
      </c>
      <c t="s" s="43" r="CI74">
        <v>3221</v>
      </c>
      <c t="s" s="61" r="CL74">
        <v>3222</v>
      </c>
      <c t="s" s="61" r="CM74">
        <v>1835</v>
      </c>
      <c s="81" r="CN74">
        <v>41061</v>
      </c>
      <c s="56" r="CO74">
        <v>185</v>
      </c>
      <c t="s" s="45" r="CP74">
        <v>3223</v>
      </c>
      <c t="s" s="43" r="CQ74">
        <v>3224</v>
      </c>
    </row>
    <row r="75">
      <c s="107" r="A75">
        <v>52</v>
      </c>
      <c t="s" s="68" r="B75">
        <v>3225</v>
      </c>
      <c t="s" s="13" r="C75">
        <v>1811</v>
      </c>
      <c s="73" r="D75">
        <v>41040</v>
      </c>
      <c s="102" r="E75">
        <v>220</v>
      </c>
      <c t="s" s="115" r="F75">
        <v>1794</v>
      </c>
      <c t="s" s="41" r="G75">
        <v>3226</v>
      </c>
      <c s="107" r="I75">
        <v>98</v>
      </c>
      <c t="s" s="68" r="J75">
        <v>3227</v>
      </c>
      <c t="s" s="68" r="K75">
        <v>1877</v>
      </c>
      <c s="73" r="L75">
        <v>41064</v>
      </c>
      <c s="102" r="M75">
        <v>225</v>
      </c>
      <c t="s" s="73" r="N75">
        <v>1903</v>
      </c>
      <c t="s" s="73" r="O75">
        <v>3228</v>
      </c>
      <c s="107" r="Q75">
        <v>19</v>
      </c>
      <c t="s" s="68" r="R75">
        <v>3229</v>
      </c>
      <c t="s" s="13" r="S75">
        <v>1927</v>
      </c>
      <c t="s" s="73" r="T75">
        <v>1824</v>
      </c>
      <c s="102" r="U75">
        <v>41062</v>
      </c>
      <c s="115" r="V75">
        <v>195</v>
      </c>
      <c t="s" s="41" r="W75">
        <v>3230</v>
      </c>
      <c s="107" r="Y75">
        <v>68</v>
      </c>
      <c t="s" s="68" r="Z75">
        <v>3231</v>
      </c>
      <c t="s" s="68" r="AA75">
        <v>1793</v>
      </c>
      <c s="73" r="AB75">
        <v>41062</v>
      </c>
      <c s="115" r="AC75">
        <v>280</v>
      </c>
      <c t="s" s="13" r="AD75">
        <v>1786</v>
      </c>
      <c s="41" r="AE75"/>
      <c s="107" r="AG75"/>
      <c s="68" r="AH75"/>
      <c s="68" r="AI75"/>
      <c s="73" r="AJ75"/>
      <c s="102" r="AK75"/>
      <c s="73" r="AL75"/>
      <c s="41" r="AM75"/>
      <c t="s" s="107" r="AO75">
        <v>3232</v>
      </c>
      <c t="s" s="68" r="AP75">
        <v>3233</v>
      </c>
      <c t="s" s="68" r="AQ75">
        <v>1849</v>
      </c>
      <c t="s" s="73" r="AR75">
        <v>2003</v>
      </c>
      <c s="102" r="AS75">
        <v>215</v>
      </c>
      <c t="s" s="13" r="AT75">
        <v>1799</v>
      </c>
      <c s="41" r="AU75"/>
      <c s="107" r="AW75">
        <v>49</v>
      </c>
      <c t="s" s="68" r="AX75">
        <v>3234</v>
      </c>
      <c t="s" s="68" r="AY75">
        <v>1849</v>
      </c>
      <c t="s" s="73" r="AZ75">
        <v>1786</v>
      </c>
      <c s="86" r="BA75">
        <v>41040</v>
      </c>
      <c s="13" r="BB75">
        <v>220</v>
      </c>
      <c t="s" s="13" r="BC75">
        <v>3235</v>
      </c>
      <c s="107" r="BE75">
        <v>85</v>
      </c>
      <c t="s" s="68" r="BF75">
        <v>3236</v>
      </c>
      <c t="s" s="68" r="BG75">
        <v>1835</v>
      </c>
      <c s="73" r="BH75">
        <v>41039</v>
      </c>
      <c s="102" r="BI75">
        <v>185</v>
      </c>
      <c t="s" s="13" r="BJ75">
        <v>1881</v>
      </c>
      <c s="41" r="BK75"/>
      <c s="107" r="BM75">
        <v>58</v>
      </c>
      <c t="s" s="68" r="BN75">
        <v>3237</v>
      </c>
      <c t="s" s="68" r="BO75">
        <v>1838</v>
      </c>
      <c s="73" r="BP75">
        <v>41040</v>
      </c>
      <c s="102" r="BQ75">
        <v>195</v>
      </c>
      <c t="s" s="13" r="BR75">
        <v>1881</v>
      </c>
      <c s="41" r="BS75"/>
      <c s="107" r="BU75">
        <v>26</v>
      </c>
      <c t="s" s="68" r="BV75">
        <v>3238</v>
      </c>
      <c t="s" s="68" r="BW75">
        <v>1814</v>
      </c>
      <c s="73" r="BX75">
        <v>41063</v>
      </c>
      <c s="115" r="BY75">
        <v>195</v>
      </c>
      <c t="s" s="13" r="BZ75">
        <v>1782</v>
      </c>
      <c t="s" s="41" r="CA75">
        <v>2546</v>
      </c>
      <c s="107" r="CC75">
        <v>21</v>
      </c>
      <c t="s" s="68" r="CD75">
        <v>3239</v>
      </c>
      <c t="s" s="68" r="CE75">
        <v>1814</v>
      </c>
      <c s="73" r="CF75">
        <v>41040</v>
      </c>
      <c s="115" r="CG75">
        <v>206</v>
      </c>
      <c t="s" s="13" r="CH75">
        <v>2174</v>
      </c>
      <c t="s" s="41" r="CI75">
        <v>3240</v>
      </c>
      <c s="107" r="CK75">
        <v>80</v>
      </c>
      <c t="s" s="68" r="CL75">
        <v>3241</v>
      </c>
      <c t="s" s="68" r="CM75">
        <v>1884</v>
      </c>
      <c s="73" r="CN75">
        <v>41068</v>
      </c>
      <c s="102" r="CO75">
        <v>255</v>
      </c>
      <c t="s" s="13" r="CP75">
        <v>2235</v>
      </c>
      <c t="s" s="41" r="CQ75">
        <v>3242</v>
      </c>
      <c s="107" r="CS75"/>
      <c s="68" r="CT75"/>
      <c s="68" r="CU75"/>
      <c s="73" r="CV75"/>
      <c s="102" r="CW75"/>
      <c s="13" r="CX75"/>
      <c s="41" r="CY75"/>
      <c s="107" r="DA75"/>
      <c s="68" r="DB75"/>
      <c s="68" r="DC75"/>
      <c s="73" r="DD75"/>
      <c s="102" r="DE75"/>
      <c s="13" r="DF75"/>
      <c s="41" r="DG75"/>
      <c s="107" r="DI75"/>
      <c s="68" r="DJ75"/>
      <c s="68" r="DK75"/>
      <c s="13" r="DL75"/>
      <c s="115" r="DM75"/>
      <c s="13" r="DN75"/>
      <c s="41" r="DO75"/>
      <c s="107" r="DQ75"/>
      <c s="68" r="DR75"/>
      <c s="68" r="DS75"/>
      <c s="73" r="DT75"/>
      <c s="86" r="DU75"/>
      <c s="13" r="DV75"/>
      <c s="13" r="DW75"/>
      <c s="107" r="DY75"/>
      <c s="68" r="DZ75"/>
      <c s="68" r="EA75"/>
      <c s="73" r="EB75"/>
      <c s="115" r="EC75"/>
      <c s="13" r="ED75"/>
      <c s="41" r="EE75"/>
      <c s="107" r="EG75"/>
      <c s="68" r="EH75"/>
      <c s="68" r="EI75"/>
      <c s="73" r="EJ75"/>
      <c s="115" r="EK75"/>
      <c s="13" r="EL75"/>
      <c s="41" r="EM75"/>
      <c s="107" r="EO75"/>
      <c s="68" r="EP75"/>
      <c s="68" r="EQ75"/>
      <c s="73" r="ER75"/>
      <c s="115" r="ES75"/>
      <c s="13" r="ET75"/>
      <c s="41" r="EU75"/>
      <c s="107" r="EW75"/>
      <c s="68" r="EX75"/>
      <c s="68" r="EY75"/>
      <c s="73" r="EZ75"/>
      <c s="115" r="FA75"/>
      <c s="13" r="FB75"/>
      <c s="41" r="FC75"/>
      <c s="107" r="FE75"/>
      <c s="68" r="FF75"/>
      <c s="68" r="FG75"/>
      <c s="73" r="FH75"/>
      <c s="102" r="FI75"/>
      <c s="13" r="FJ75"/>
      <c s="41" r="FK75"/>
      <c s="107" r="FM75"/>
      <c s="68" r="FN75"/>
      <c s="13" r="FO75"/>
      <c s="73" r="FP75"/>
      <c s="102" r="FQ75"/>
      <c s="115" r="FR75"/>
      <c s="41" r="FS75"/>
    </row>
    <row r="76">
      <c s="9" r="A76">
        <v>74</v>
      </c>
      <c t="s" s="61" r="B76">
        <v>3243</v>
      </c>
      <c t="s" s="45" r="C76">
        <v>1793</v>
      </c>
      <c s="81" r="D76">
        <v>36678</v>
      </c>
      <c s="56" r="E76">
        <v>280</v>
      </c>
      <c t="s" s="66" r="F76">
        <v>1794</v>
      </c>
      <c t="s" s="43" r="G76">
        <v>3244</v>
      </c>
      <c s="9" r="I76">
        <v>42</v>
      </c>
      <c t="s" s="61" r="J76">
        <v>3245</v>
      </c>
      <c t="s" s="61" r="K76">
        <v>1849</v>
      </c>
      <c s="81" r="L76">
        <v>41062</v>
      </c>
      <c s="56" r="M76">
        <v>240</v>
      </c>
      <c t="s" s="81" r="N76">
        <v>1856</v>
      </c>
      <c t="s" s="81" r="O76">
        <v>3246</v>
      </c>
      <c s="9" r="Q76">
        <v>91</v>
      </c>
      <c t="s" s="61" r="R76">
        <v>3247</v>
      </c>
      <c t="s" s="45" r="S76">
        <v>2339</v>
      </c>
      <c t="s" s="81" r="T76">
        <v>1824</v>
      </c>
      <c s="56" r="U76">
        <v>41037</v>
      </c>
      <c s="66" r="V76">
        <v>210</v>
      </c>
      <c t="s" s="43" r="W76">
        <v>3248</v>
      </c>
      <c s="9" r="Y76">
        <v>71</v>
      </c>
      <c t="s" s="61" r="Z76">
        <v>3249</v>
      </c>
      <c t="s" s="61" r="AA76">
        <v>1793</v>
      </c>
      <c s="81" r="AB76">
        <v>41065</v>
      </c>
      <c s="66" r="AC76">
        <v>297</v>
      </c>
      <c t="s" s="45" r="AD76">
        <v>1782</v>
      </c>
      <c t="s" s="9" r="AO76">
        <v>3250</v>
      </c>
      <c t="s" s="61" r="AP76">
        <v>3251</v>
      </c>
      <c t="s" s="61" r="AQ76">
        <v>1861</v>
      </c>
      <c t="s" s="81" r="AR76">
        <v>1958</v>
      </c>
      <c s="56" r="AS76">
        <v>224</v>
      </c>
      <c t="s" s="45" r="AT76">
        <v>1934</v>
      </c>
      <c s="9" r="AW76">
        <v>96</v>
      </c>
      <c t="s" s="61" r="AX76">
        <v>3252</v>
      </c>
      <c t="s" s="61" r="AY76">
        <v>3253</v>
      </c>
      <c t="s" s="81" r="AZ76">
        <v>1856</v>
      </c>
      <c s="19" r="BA76">
        <v>41062</v>
      </c>
      <c s="45" r="BB76">
        <v>190</v>
      </c>
      <c t="s" s="45" r="BC76">
        <v>3254</v>
      </c>
      <c s="9" r="BE76">
        <v>87</v>
      </c>
      <c t="s" s="61" r="BF76">
        <v>3255</v>
      </c>
      <c t="s" s="61" r="BG76">
        <v>1835</v>
      </c>
      <c s="81" r="BH76">
        <v>41063</v>
      </c>
      <c s="56" r="BI76">
        <v>220</v>
      </c>
      <c t="s" s="45" r="BJ76">
        <v>2090</v>
      </c>
      <c s="9" r="BM76">
        <v>75</v>
      </c>
      <c t="s" s="61" r="BN76">
        <v>3256</v>
      </c>
      <c t="s" s="61" r="BO76">
        <v>1793</v>
      </c>
      <c s="81" r="BP76">
        <v>41063</v>
      </c>
      <c s="56" r="BQ76">
        <v>285</v>
      </c>
      <c t="s" s="45" r="BR76">
        <v>1824</v>
      </c>
      <c s="9" r="BU76">
        <v>34</v>
      </c>
      <c t="s" s="61" r="BV76">
        <v>3257</v>
      </c>
      <c t="s" s="61" r="BW76">
        <v>1803</v>
      </c>
      <c s="81" r="BX76">
        <v>41039</v>
      </c>
      <c s="66" r="BY76">
        <v>185</v>
      </c>
      <c t="s" s="45" r="BZ76">
        <v>1943</v>
      </c>
      <c t="s" s="43" r="CA76">
        <v>3258</v>
      </c>
      <c s="9" r="CC76">
        <v>75</v>
      </c>
      <c t="s" s="61" r="CD76">
        <v>3259</v>
      </c>
      <c t="s" s="61" r="CE76">
        <v>1793</v>
      </c>
      <c s="81" r="CF76">
        <v>41061</v>
      </c>
      <c s="66" r="CG76">
        <v>270</v>
      </c>
      <c t="s" s="45" r="CH76">
        <v>1786</v>
      </c>
      <c t="s" s="43" r="CI76">
        <v>1812</v>
      </c>
      <c s="9" r="CK76">
        <v>38</v>
      </c>
      <c t="s" s="61" r="CL76">
        <v>3260</v>
      </c>
      <c t="s" s="61" r="CM76">
        <v>1835</v>
      </c>
      <c s="81" r="CN76">
        <v>41039</v>
      </c>
      <c s="56" r="CO76">
        <v>160</v>
      </c>
      <c t="s" s="45" r="CP76">
        <v>2156</v>
      </c>
      <c t="s" s="43" r="CQ76">
        <v>2492</v>
      </c>
    </row>
    <row r="77">
      <c s="107" r="A77">
        <v>12</v>
      </c>
      <c t="s" s="68" r="B77">
        <v>3261</v>
      </c>
      <c t="s" s="13" r="C77">
        <v>1835</v>
      </c>
      <c s="73" r="D77">
        <v>41040</v>
      </c>
      <c s="102" r="E77">
        <v>170</v>
      </c>
      <c t="s" s="115" r="F77">
        <v>1794</v>
      </c>
      <c t="s" s="41" r="G77">
        <v>3262</v>
      </c>
      <c s="107" r="I77">
        <v>17</v>
      </c>
      <c t="s" s="68" r="J77">
        <v>3263</v>
      </c>
      <c t="s" s="68" r="K77">
        <v>2060</v>
      </c>
      <c s="73" r="L77">
        <v>36678</v>
      </c>
      <c s="102" r="M77">
        <v>180</v>
      </c>
      <c t="s" s="73" r="N77">
        <v>1786</v>
      </c>
      <c t="s" s="73" r="O77">
        <v>3264</v>
      </c>
      <c s="107" r="Q77">
        <v>40</v>
      </c>
      <c t="s" s="68" r="R77">
        <v>3265</v>
      </c>
      <c t="s" s="13" r="S77">
        <v>1789</v>
      </c>
      <c t="s" s="73" r="T77">
        <v>1836</v>
      </c>
      <c s="102" r="U77">
        <v>36678</v>
      </c>
      <c s="115" r="V77">
        <v>235</v>
      </c>
      <c t="s" s="41" r="W77">
        <v>3266</v>
      </c>
      <c s="107" r="Y77">
        <v>26</v>
      </c>
      <c t="s" s="68" r="Z77">
        <v>3267</v>
      </c>
      <c t="s" s="68" r="AA77">
        <v>1803</v>
      </c>
      <c s="73" r="AB77">
        <v>41061</v>
      </c>
      <c s="115" r="AC77">
        <v>188</v>
      </c>
      <c t="s" s="13" r="AD77">
        <v>1782</v>
      </c>
      <c s="41" r="AE77"/>
      <c s="107" r="AG77"/>
      <c s="68" r="AH77"/>
      <c s="68" r="AI77"/>
      <c s="73" r="AJ77"/>
      <c s="102" r="AK77"/>
      <c s="73" r="AL77"/>
      <c s="41" r="AM77"/>
      <c t="s" s="107" r="AO77">
        <v>3268</v>
      </c>
      <c t="s" s="68" r="AP77">
        <v>3269</v>
      </c>
      <c t="s" s="68" r="AQ77">
        <v>1820</v>
      </c>
      <c t="s" s="73" r="AR77">
        <v>1830</v>
      </c>
      <c s="102" r="AS77">
        <v>160</v>
      </c>
      <c t="s" s="13" r="AT77">
        <v>1799</v>
      </c>
      <c s="41" r="AU77"/>
      <c s="107" r="AW77">
        <v>74</v>
      </c>
      <c t="s" s="68" r="AX77">
        <v>3270</v>
      </c>
      <c t="s" s="68" r="AY77">
        <v>1797</v>
      </c>
      <c t="s" s="73" r="AZ77">
        <v>1782</v>
      </c>
      <c s="86" r="BA77">
        <v>41064</v>
      </c>
      <c s="13" r="BB77">
        <v>290</v>
      </c>
      <c t="s" s="13" r="BC77">
        <v>3271</v>
      </c>
      <c s="107" r="BE77">
        <v>89</v>
      </c>
      <c t="s" s="68" r="BF77">
        <v>3272</v>
      </c>
      <c t="s" s="68" r="BG77">
        <v>1884</v>
      </c>
      <c s="73" r="BH77">
        <v>41063</v>
      </c>
      <c s="102" r="BI77">
        <v>275</v>
      </c>
      <c t="s" s="13" r="BJ77">
        <v>1790</v>
      </c>
      <c s="41" r="BK77"/>
      <c s="107" r="BM77">
        <v>46</v>
      </c>
      <c t="s" s="68" r="BN77">
        <v>3273</v>
      </c>
      <c t="s" s="68" r="BO77">
        <v>1811</v>
      </c>
      <c s="73" r="BP77">
        <v>41040</v>
      </c>
      <c s="102" r="BQ77">
        <v>195</v>
      </c>
      <c t="s" s="13" r="BR77">
        <v>1807</v>
      </c>
      <c s="41" r="BS77"/>
      <c s="107" r="BU77">
        <v>45</v>
      </c>
      <c t="s" s="68" r="BV77">
        <v>3274</v>
      </c>
      <c t="s" s="68" r="BW77">
        <v>1814</v>
      </c>
      <c s="73" r="BX77">
        <v>41037</v>
      </c>
      <c s="115" r="BY77">
        <v>160</v>
      </c>
      <c t="s" s="13" r="BZ77">
        <v>1786</v>
      </c>
      <c t="s" s="41" r="CA77">
        <v>1867</v>
      </c>
      <c s="107" r="CC77">
        <v>42</v>
      </c>
      <c t="s" s="68" r="CD77">
        <v>3275</v>
      </c>
      <c t="s" s="68" r="CE77">
        <v>1811</v>
      </c>
      <c s="73" r="CF77">
        <v>36678</v>
      </c>
      <c s="115" r="CG77">
        <v>210</v>
      </c>
      <c t="s" s="13" r="CH77">
        <v>1896</v>
      </c>
      <c t="s" s="41" r="CI77">
        <v>3276</v>
      </c>
      <c s="107" r="CK77">
        <v>39</v>
      </c>
      <c t="s" s="68" r="CL77">
        <v>3277</v>
      </c>
      <c t="s" s="68" r="CM77">
        <v>1838</v>
      </c>
      <c s="73" r="CN77">
        <v>41061</v>
      </c>
      <c s="102" r="CO77">
        <v>160</v>
      </c>
      <c t="s" s="13" r="CP77">
        <v>1815</v>
      </c>
      <c t="s" s="41" r="CQ77">
        <v>3278</v>
      </c>
      <c s="107" r="CS77"/>
      <c s="68" r="CT77"/>
      <c s="68" r="CU77"/>
      <c s="73" r="CV77"/>
      <c s="102" r="CW77"/>
      <c s="13" r="CX77"/>
      <c s="41" r="CY77"/>
      <c s="107" r="DA77"/>
      <c s="68" r="DB77"/>
      <c s="68" r="DC77"/>
      <c s="73" r="DD77"/>
      <c s="102" r="DE77"/>
      <c s="13" r="DF77"/>
      <c s="41" r="DG77"/>
      <c s="107" r="DI77"/>
      <c s="68" r="DJ77"/>
      <c s="68" r="DK77"/>
      <c s="13" r="DL77"/>
      <c s="115" r="DM77"/>
      <c s="13" r="DN77"/>
      <c s="41" r="DO77"/>
      <c s="107" r="DQ77"/>
      <c s="68" r="DR77"/>
      <c s="68" r="DS77"/>
      <c s="73" r="DT77"/>
      <c s="86" r="DU77"/>
      <c s="13" r="DV77"/>
      <c s="13" r="DW77"/>
      <c s="107" r="DY77"/>
      <c s="68" r="DZ77"/>
      <c s="68" r="EA77"/>
      <c s="73" r="EB77"/>
      <c s="115" r="EC77"/>
      <c s="13" r="ED77"/>
      <c s="41" r="EE77"/>
      <c s="107" r="EG77"/>
      <c s="68" r="EH77"/>
      <c s="68" r="EI77"/>
      <c s="73" r="EJ77"/>
      <c s="115" r="EK77"/>
      <c s="13" r="EL77"/>
      <c s="41" r="EM77"/>
      <c s="107" r="EO77"/>
      <c s="68" r="EP77"/>
      <c s="68" r="EQ77"/>
      <c s="73" r="ER77"/>
      <c s="115" r="ES77"/>
      <c s="13" r="ET77"/>
      <c s="41" r="EU77"/>
      <c s="107" r="EW77"/>
      <c s="68" r="EX77"/>
      <c s="68" r="EY77"/>
      <c s="73" r="EZ77"/>
      <c s="115" r="FA77"/>
      <c s="13" r="FB77"/>
      <c s="41" r="FC77"/>
      <c s="107" r="FE77"/>
      <c s="68" r="FF77"/>
      <c s="68" r="FG77"/>
      <c s="73" r="FH77"/>
      <c s="102" r="FI77"/>
      <c s="13" r="FJ77"/>
      <c s="41" r="FK77"/>
      <c s="107" r="FM77"/>
      <c s="68" r="FN77"/>
      <c s="13" r="FO77"/>
      <c s="73" r="FP77"/>
      <c s="102" r="FQ77"/>
      <c s="115" r="FR77"/>
      <c s="41" r="FS77"/>
    </row>
    <row r="78">
      <c s="9" r="A78">
        <v>70</v>
      </c>
      <c t="s" s="61" r="B78">
        <v>3279</v>
      </c>
      <c t="s" s="45" r="C78">
        <v>1793</v>
      </c>
      <c s="81" r="D78">
        <v>41064</v>
      </c>
      <c s="56" r="E78">
        <v>315</v>
      </c>
      <c t="s" s="66" r="F78">
        <v>1794</v>
      </c>
      <c t="s" s="43" r="G78">
        <v>3280</v>
      </c>
      <c s="9" r="I78">
        <v>28</v>
      </c>
      <c t="s" s="61" r="J78">
        <v>3281</v>
      </c>
      <c t="s" s="61" r="K78">
        <v>1820</v>
      </c>
      <c s="81" r="L78">
        <v>36678</v>
      </c>
      <c s="56" r="M78">
        <v>185</v>
      </c>
      <c t="s" s="81" r="N78">
        <v>1850</v>
      </c>
      <c t="s" s="81" r="O78">
        <v>3282</v>
      </c>
      <c s="9" r="Q78">
        <v>6</v>
      </c>
      <c t="s" s="61" r="R78">
        <v>3283</v>
      </c>
      <c t="s" s="45" r="S78">
        <v>2121</v>
      </c>
      <c t="s" s="81" r="T78">
        <v>1881</v>
      </c>
      <c s="56" r="U78">
        <v>36678</v>
      </c>
      <c s="66" r="V78">
        <v>205</v>
      </c>
      <c t="s" s="43" r="W78">
        <v>3284</v>
      </c>
      <c s="9" r="Y78">
        <v>28</v>
      </c>
      <c t="s" s="61" r="Z78">
        <v>3285</v>
      </c>
      <c t="s" s="61" r="AA78">
        <v>1803</v>
      </c>
      <c s="81" r="AB78">
        <v>41039</v>
      </c>
      <c s="66" r="AC78">
        <v>201</v>
      </c>
      <c t="s" s="45" r="AD78">
        <v>1782</v>
      </c>
      <c t="s" s="9" r="AO78">
        <v>3286</v>
      </c>
      <c t="s" s="61" r="AP78">
        <v>3287</v>
      </c>
      <c t="s" s="61" r="AQ78">
        <v>1785</v>
      </c>
      <c t="s" s="81" r="AR78">
        <v>1798</v>
      </c>
      <c s="56" r="AS78">
        <v>202</v>
      </c>
      <c t="s" s="45" r="AT78">
        <v>1934</v>
      </c>
      <c s="9" r="AW78">
        <v>27</v>
      </c>
      <c t="s" s="61" r="AX78">
        <v>3288</v>
      </c>
      <c t="s" s="61" r="AY78">
        <v>1785</v>
      </c>
      <c t="s" s="81" r="AZ78">
        <v>1786</v>
      </c>
      <c s="19" r="BA78">
        <v>41039</v>
      </c>
      <c s="45" r="BB78">
        <v>175</v>
      </c>
      <c t="s" s="45" r="BC78">
        <v>2835</v>
      </c>
      <c s="9" r="BE78">
        <v>90</v>
      </c>
      <c t="s" s="61" r="BF78">
        <v>3289</v>
      </c>
      <c t="s" s="61" r="BG78">
        <v>1930</v>
      </c>
      <c s="81" r="BH78">
        <v>41038</v>
      </c>
      <c s="56" r="BI78">
        <v>175</v>
      </c>
      <c t="s" s="45" r="BJ78">
        <v>1836</v>
      </c>
      <c s="9" r="BM78">
        <v>24</v>
      </c>
      <c t="s" s="61" r="BN78">
        <v>3290</v>
      </c>
      <c t="s" s="61" r="BO78">
        <v>1814</v>
      </c>
      <c s="81" r="BP78">
        <v>41064</v>
      </c>
      <c s="56" r="BQ78">
        <v>210</v>
      </c>
      <c t="s" s="45" r="BR78">
        <v>1790</v>
      </c>
      <c s="9" r="BU78">
        <v>87</v>
      </c>
      <c t="s" s="61" r="BV78">
        <v>3291</v>
      </c>
      <c t="s" s="61" r="BW78">
        <v>1835</v>
      </c>
      <c s="81" r="BX78">
        <v>41062</v>
      </c>
      <c s="66" r="BY78">
        <v>200</v>
      </c>
      <c t="s" s="45" r="BZ78">
        <v>1782</v>
      </c>
      <c t="s" s="43" r="CA78">
        <v>2546</v>
      </c>
      <c s="9" r="CC78">
        <v>74</v>
      </c>
      <c t="s" s="61" r="CD78">
        <v>3292</v>
      </c>
      <c t="s" s="61" r="CE78">
        <v>1793</v>
      </c>
      <c s="81" r="CF78">
        <v>41063</v>
      </c>
      <c s="66" r="CG78">
        <v>330</v>
      </c>
      <c t="s" s="45" r="CH78">
        <v>1786</v>
      </c>
      <c t="s" s="43" r="CI78">
        <v>3293</v>
      </c>
      <c s="9" r="CK78">
        <v>21</v>
      </c>
      <c t="s" s="61" r="CL78">
        <v>3294</v>
      </c>
      <c t="s" s="61" r="CM78">
        <v>1814</v>
      </c>
      <c s="81" r="CN78">
        <v>41038</v>
      </c>
      <c s="56" r="CO78">
        <v>165</v>
      </c>
      <c t="s" s="45" r="CP78">
        <v>1815</v>
      </c>
      <c t="s" s="43" r="CQ78">
        <v>2788</v>
      </c>
    </row>
    <row r="79">
      <c s="107" r="A79">
        <v>32</v>
      </c>
      <c t="s" s="68" r="B79">
        <v>3295</v>
      </c>
      <c t="s" s="13" r="C79">
        <v>1803</v>
      </c>
      <c s="73" r="D79">
        <v>41039</v>
      </c>
      <c s="102" r="E79">
        <v>190</v>
      </c>
      <c t="s" s="115" r="F79">
        <v>1856</v>
      </c>
      <c t="s" s="41" r="G79">
        <v>3296</v>
      </c>
      <c s="107" r="I79">
        <v>5</v>
      </c>
      <c t="s" s="68" r="J79">
        <v>3297</v>
      </c>
      <c t="s" s="68" r="K79">
        <v>1820</v>
      </c>
      <c s="73" r="L79">
        <v>41040</v>
      </c>
      <c s="102" r="M79">
        <v>185</v>
      </c>
      <c t="s" s="73" r="N79">
        <v>1996</v>
      </c>
      <c t="s" s="73" r="O79">
        <v>3298</v>
      </c>
      <c s="107" r="Q79">
        <v>61</v>
      </c>
      <c t="s" s="68" r="R79">
        <v>3299</v>
      </c>
      <c t="s" s="13" r="S79">
        <v>1880</v>
      </c>
      <c t="s" s="73" r="T79">
        <v>1881</v>
      </c>
      <c s="102" r="U79">
        <v>41062</v>
      </c>
      <c s="115" r="V79">
        <v>297</v>
      </c>
      <c t="s" s="41" r="W79">
        <v>3300</v>
      </c>
      <c s="107" r="Y79">
        <v>35</v>
      </c>
      <c t="s" s="68" r="Z79">
        <v>3301</v>
      </c>
      <c t="s" s="68" r="AA79">
        <v>1814</v>
      </c>
      <c s="73" r="AB79">
        <v>41037</v>
      </c>
      <c s="115" r="AC79">
        <v>167</v>
      </c>
      <c t="s" s="13" r="AD79">
        <v>1782</v>
      </c>
      <c s="41" r="AE79"/>
      <c s="107" r="AG79"/>
      <c s="68" r="AH79"/>
      <c s="68" r="AI79"/>
      <c s="73" r="AJ79"/>
      <c s="102" r="AK79"/>
      <c s="73" r="AL79"/>
      <c s="41" r="AM79"/>
      <c t="s" s="107" r="AO79">
        <v>3302</v>
      </c>
      <c t="s" s="68" r="AP79">
        <v>3303</v>
      </c>
      <c t="s" s="68" r="AQ79">
        <v>2106</v>
      </c>
      <c t="s" s="73" r="AR79">
        <v>2003</v>
      </c>
      <c s="102" r="AS79">
        <v>239</v>
      </c>
      <c t="s" s="13" r="AT79">
        <v>1859</v>
      </c>
      <c s="41" r="AU79"/>
      <c s="107" r="AW79">
        <v>75</v>
      </c>
      <c t="s" s="68" r="AX79">
        <v>3304</v>
      </c>
      <c t="s" s="68" r="AY79">
        <v>1877</v>
      </c>
      <c t="s" s="73" r="AZ79">
        <v>1856</v>
      </c>
      <c s="86" r="BA79">
        <v>41064</v>
      </c>
      <c s="13" r="BB79">
        <v>285</v>
      </c>
      <c t="s" s="13" r="BC79">
        <v>3305</v>
      </c>
      <c s="107" r="BE79">
        <v>91</v>
      </c>
      <c t="s" s="68" r="BF79">
        <v>3306</v>
      </c>
      <c t="s" s="68" r="BG79">
        <v>1781</v>
      </c>
      <c s="73" r="BH79">
        <v>36678</v>
      </c>
      <c s="102" r="BI79">
        <v>275</v>
      </c>
      <c t="s" s="13" r="BJ79">
        <v>1804</v>
      </c>
      <c s="41" r="BK79"/>
      <c s="107" r="BM79">
        <v>39</v>
      </c>
      <c t="s" s="68" r="BN79">
        <v>3307</v>
      </c>
      <c t="s" s="68" r="BO79">
        <v>1811</v>
      </c>
      <c s="73" r="BP79">
        <v>36678</v>
      </c>
      <c s="102" r="BQ79">
        <v>190</v>
      </c>
      <c t="s" s="13" r="BR79">
        <v>1824</v>
      </c>
      <c s="41" r="BS79"/>
      <c s="107" r="BU79">
        <v>71</v>
      </c>
      <c t="s" s="68" r="BV79">
        <v>3308</v>
      </c>
      <c t="s" s="68" r="BW79">
        <v>1793</v>
      </c>
      <c s="73" r="BX79">
        <v>41065</v>
      </c>
      <c s="115" r="BY79">
        <v>290</v>
      </c>
      <c t="s" s="13" r="BZ79">
        <v>1782</v>
      </c>
      <c t="s" s="41" r="CA79">
        <v>3309</v>
      </c>
      <c s="107" r="CC79">
        <v>84</v>
      </c>
      <c t="s" s="68" r="CD79">
        <v>3310</v>
      </c>
      <c t="s" s="68" r="CE79">
        <v>1835</v>
      </c>
      <c s="73" r="CF79">
        <v>41063</v>
      </c>
      <c s="115" r="CG79">
        <v>195</v>
      </c>
      <c t="s" s="13" r="CH79">
        <v>1786</v>
      </c>
      <c t="s" s="41" r="CI79">
        <v>1919</v>
      </c>
      <c s="107" r="CK79"/>
      <c t="s" s="68" r="CL79">
        <v>3311</v>
      </c>
      <c t="s" s="68" r="CM79">
        <v>1814</v>
      </c>
      <c s="73" r="CN79">
        <v>41062</v>
      </c>
      <c s="102" r="CO79">
        <v>225</v>
      </c>
      <c t="s" s="13" r="CP79">
        <v>2235</v>
      </c>
      <c t="s" s="41" r="CQ79">
        <v>3312</v>
      </c>
      <c s="107" r="CS79"/>
      <c s="68" r="CT79"/>
      <c s="68" r="CU79"/>
      <c s="73" r="CV79"/>
      <c s="102" r="CW79"/>
      <c s="13" r="CX79"/>
      <c s="41" r="CY79"/>
      <c s="107" r="DA79"/>
      <c s="68" r="DB79"/>
      <c s="68" r="DC79"/>
      <c s="73" r="DD79"/>
      <c s="102" r="DE79"/>
      <c s="13" r="DF79"/>
      <c s="41" r="DG79"/>
      <c s="107" r="DI79"/>
      <c s="68" r="DJ79"/>
      <c s="68" r="DK79"/>
      <c s="13" r="DL79"/>
      <c s="115" r="DM79"/>
      <c s="13" r="DN79"/>
      <c s="41" r="DO79"/>
      <c s="107" r="DQ79"/>
      <c s="68" r="DR79"/>
      <c s="68" r="DS79"/>
      <c s="73" r="DT79"/>
      <c s="86" r="DU79"/>
      <c s="13" r="DV79"/>
      <c s="13" r="DW79"/>
      <c s="107" r="DY79"/>
      <c s="68" r="DZ79"/>
      <c s="68" r="EA79"/>
      <c s="73" r="EB79"/>
      <c s="115" r="EC79"/>
      <c s="13" r="ED79"/>
      <c s="41" r="EE79"/>
      <c s="107" r="EG79"/>
      <c s="68" r="EH79"/>
      <c s="68" r="EI79"/>
      <c s="73" r="EJ79"/>
      <c s="115" r="EK79"/>
      <c s="13" r="EL79"/>
      <c s="41" r="EM79"/>
      <c s="107" r="EO79"/>
      <c s="68" r="EP79"/>
      <c s="68" r="EQ79"/>
      <c s="73" r="ER79"/>
      <c s="115" r="ES79"/>
      <c s="13" r="ET79"/>
      <c s="41" r="EU79"/>
      <c s="107" r="EW79"/>
      <c s="68" r="EX79"/>
      <c s="68" r="EY79"/>
      <c s="73" r="EZ79"/>
      <c s="115" r="FA79"/>
      <c s="13" r="FB79"/>
      <c s="41" r="FC79"/>
      <c s="107" r="FE79"/>
      <c s="68" r="FF79"/>
      <c s="68" r="FG79"/>
      <c s="73" r="FH79"/>
      <c s="102" r="FI79"/>
      <c s="13" r="FJ79"/>
      <c s="41" r="FK79"/>
      <c s="107" r="FM79"/>
      <c s="68" r="FN79"/>
      <c s="13" r="FO79"/>
      <c s="73" r="FP79"/>
      <c s="102" r="FQ79"/>
      <c s="115" r="FR79"/>
      <c s="41" r="FS79"/>
    </row>
    <row r="80">
      <c s="9" r="A80">
        <v>34</v>
      </c>
      <c t="s" s="61" r="B80">
        <v>3313</v>
      </c>
      <c t="s" s="45" r="C80">
        <v>2395</v>
      </c>
      <c s="81" r="D80">
        <v>41061</v>
      </c>
      <c s="56" r="E80">
        <v>205</v>
      </c>
      <c t="s" s="66" r="F80">
        <v>1856</v>
      </c>
      <c t="s" s="43" r="G80">
        <v>3314</v>
      </c>
      <c s="9" r="I80">
        <v>95</v>
      </c>
      <c t="s" s="61" r="J80">
        <v>3315</v>
      </c>
      <c t="s" s="61" r="K80">
        <v>2024</v>
      </c>
      <c s="81" r="L80">
        <v>41063</v>
      </c>
      <c s="56" r="M80">
        <v>255</v>
      </c>
      <c t="s" s="81" r="N80">
        <v>1925</v>
      </c>
      <c t="s" s="81" r="O80">
        <v>3316</v>
      </c>
      <c s="9" r="Q80">
        <v>90</v>
      </c>
      <c t="s" s="61" r="R80">
        <v>3317</v>
      </c>
      <c t="s" s="45" r="S80">
        <v>1853</v>
      </c>
      <c t="s" s="81" r="T80">
        <v>1836</v>
      </c>
      <c s="56" r="U80">
        <v>41061</v>
      </c>
      <c s="66" r="V80">
        <v>255</v>
      </c>
      <c t="s" s="43" r="W80">
        <v>3318</v>
      </c>
      <c s="9" r="Y80">
        <v>53</v>
      </c>
      <c t="s" s="61" r="Z80">
        <v>3319</v>
      </c>
      <c t="s" s="61" r="AA80">
        <v>1811</v>
      </c>
      <c s="81" r="AB80">
        <v>36678</v>
      </c>
      <c s="66" r="AC80">
        <v>200</v>
      </c>
      <c t="s" s="45" r="AD80">
        <v>1856</v>
      </c>
      <c t="s" s="9" r="AO80">
        <v>3320</v>
      </c>
      <c t="s" s="61" r="AP80">
        <v>3321</v>
      </c>
      <c t="s" s="61" r="AQ80">
        <v>2024</v>
      </c>
      <c t="s" s="81" r="AR80">
        <v>1798</v>
      </c>
      <c s="56" r="AS80">
        <v>220</v>
      </c>
      <c t="s" s="45" r="AT80">
        <v>1799</v>
      </c>
      <c t="s" s="9" r="AW80">
        <v>2127</v>
      </c>
      <c t="s" s="61" r="AX80">
        <v>3322</v>
      </c>
      <c t="s" s="61" r="AY80">
        <v>1820</v>
      </c>
      <c t="s" s="81" r="AZ80">
        <v>1856</v>
      </c>
      <c s="19" r="BA80">
        <v>41040</v>
      </c>
      <c s="45" r="BB80">
        <v>185</v>
      </c>
      <c t="s" s="45" r="BC80">
        <v>3323</v>
      </c>
      <c s="9" r="BE80">
        <v>92</v>
      </c>
      <c t="s" s="61" r="BF80">
        <v>3324</v>
      </c>
      <c t="s" s="61" r="BG80">
        <v>1781</v>
      </c>
      <c s="81" r="BH80">
        <v>41063</v>
      </c>
      <c s="56" r="BI80">
        <v>270</v>
      </c>
      <c t="s" s="45" r="BJ80">
        <v>1881</v>
      </c>
      <c s="9" r="BM80">
        <v>64</v>
      </c>
      <c t="s" s="61" r="BN80">
        <v>3325</v>
      </c>
      <c t="s" s="61" r="BO80">
        <v>1793</v>
      </c>
      <c s="81" r="BP80">
        <v>41062</v>
      </c>
      <c s="56" r="BQ80">
        <v>270</v>
      </c>
      <c t="s" s="45" r="BR80">
        <v>1807</v>
      </c>
      <c s="9" r="BU80">
        <v>85</v>
      </c>
      <c t="s" s="61" r="BV80">
        <v>3326</v>
      </c>
      <c t="s" s="61" r="BW80">
        <v>1884</v>
      </c>
      <c s="81" r="BX80">
        <v>41063</v>
      </c>
      <c s="66" r="BY80">
        <v>245</v>
      </c>
      <c t="s" s="45" r="BZ80">
        <v>1943</v>
      </c>
      <c t="s" s="43" r="CA80">
        <v>2111</v>
      </c>
      <c s="9" r="CC80">
        <v>24</v>
      </c>
      <c t="s" s="61" r="CD80">
        <v>3327</v>
      </c>
      <c t="s" s="61" r="CE80">
        <v>1814</v>
      </c>
      <c s="81" r="CF80">
        <v>41039</v>
      </c>
      <c s="66" r="CG80">
        <v>167</v>
      </c>
      <c t="s" s="45" r="CH80">
        <v>1896</v>
      </c>
      <c t="s" s="43" r="CI80">
        <v>2391</v>
      </c>
      <c s="9" r="CK80">
        <v>58</v>
      </c>
      <c t="s" s="61" r="CL80">
        <v>3328</v>
      </c>
      <c t="s" s="61" r="CM80">
        <v>1793</v>
      </c>
      <c s="81" r="CN80">
        <v>41062</v>
      </c>
      <c s="56" r="CO80">
        <v>245</v>
      </c>
      <c t="s" s="45" r="CP80">
        <v>1871</v>
      </c>
      <c t="s" s="43" r="CQ80">
        <v>2313</v>
      </c>
    </row>
    <row r="81">
      <c s="107" r="A81">
        <v>47</v>
      </c>
      <c t="s" s="68" r="B81">
        <v>3329</v>
      </c>
      <c t="s" s="13" r="C81">
        <v>1811</v>
      </c>
      <c s="73" r="D81">
        <v>36678</v>
      </c>
      <c s="102" r="E81">
        <v>220</v>
      </c>
      <c t="s" s="115" r="F81">
        <v>1782</v>
      </c>
      <c t="s" s="41" r="G81">
        <v>3330</v>
      </c>
      <c s="107" r="I81">
        <v>2</v>
      </c>
      <c t="s" s="68" r="J81">
        <v>3331</v>
      </c>
      <c t="s" s="68" r="K81">
        <v>1829</v>
      </c>
      <c s="73" r="L81">
        <v>41039</v>
      </c>
      <c s="102" r="M81">
        <v>200</v>
      </c>
      <c t="s" s="73" r="N81">
        <v>1850</v>
      </c>
      <c t="s" s="73" r="O81">
        <v>3332</v>
      </c>
      <c s="107" r="Q81">
        <v>32</v>
      </c>
      <c t="s" s="68" r="R81">
        <v>3333</v>
      </c>
      <c t="s" s="13" r="S81">
        <v>2121</v>
      </c>
      <c t="s" s="73" r="T81">
        <v>1790</v>
      </c>
      <c s="102" r="U81">
        <v>41038</v>
      </c>
      <c s="115" r="V81">
        <v>195</v>
      </c>
      <c t="s" s="41" r="W81">
        <v>3334</v>
      </c>
      <c s="107" r="Y81">
        <v>55</v>
      </c>
      <c t="s" s="68" r="Z81">
        <v>3335</v>
      </c>
      <c t="s" s="68" r="AA81">
        <v>1781</v>
      </c>
      <c s="73" r="AB81">
        <v>41063</v>
      </c>
      <c s="115" r="AC81">
        <v>210</v>
      </c>
      <c t="s" s="13" r="AD81">
        <v>1786</v>
      </c>
      <c s="41" r="AE81"/>
      <c s="107" r="AG81"/>
      <c s="68" r="AH81"/>
      <c s="68" r="AI81"/>
      <c s="73" r="AJ81"/>
      <c s="102" r="AK81"/>
      <c s="73" r="AL81"/>
      <c s="41" r="AM81"/>
      <c t="s" s="107" r="AO81">
        <v>3336</v>
      </c>
      <c t="s" s="68" r="AP81">
        <v>3337</v>
      </c>
      <c t="s" s="68" r="AQ81">
        <v>1797</v>
      </c>
      <c t="s" s="73" r="AR81">
        <v>1887</v>
      </c>
      <c s="102" r="AS81">
        <v>291</v>
      </c>
      <c t="s" s="13" r="AT81">
        <v>1859</v>
      </c>
      <c s="41" r="AU81"/>
      <c s="107" r="AW81">
        <v>43</v>
      </c>
      <c t="s" s="68" r="AX81">
        <v>3338</v>
      </c>
      <c t="s" s="68" r="AY81">
        <v>2106</v>
      </c>
      <c t="s" s="73" r="AZ81">
        <v>1856</v>
      </c>
      <c s="86" r="BA81">
        <v>41062</v>
      </c>
      <c s="13" r="BB81">
        <v>235</v>
      </c>
      <c t="s" s="13" r="BC81">
        <v>3339</v>
      </c>
      <c s="107" r="BE81">
        <v>93</v>
      </c>
      <c t="s" s="68" r="BF81">
        <v>3340</v>
      </c>
      <c t="s" s="68" r="BG81">
        <v>1781</v>
      </c>
      <c s="73" r="BH81">
        <v>41061</v>
      </c>
      <c s="102" r="BI81">
        <v>256</v>
      </c>
      <c t="s" s="13" r="BJ81">
        <v>1836</v>
      </c>
      <c s="41" r="BK81"/>
      <c s="107" r="BM81">
        <v>50</v>
      </c>
      <c t="s" s="68" r="BN81">
        <v>3341</v>
      </c>
      <c t="s" s="68" r="BO81">
        <v>1806</v>
      </c>
      <c s="73" r="BP81">
        <v>41062</v>
      </c>
      <c s="102" r="BQ81">
        <v>225</v>
      </c>
      <c t="s" s="13" r="BR81">
        <v>1807</v>
      </c>
      <c s="41" r="BS81"/>
      <c s="107" r="BU81">
        <v>20</v>
      </c>
      <c t="s" s="68" r="BV81">
        <v>3342</v>
      </c>
      <c t="s" s="68" r="BW81">
        <v>1814</v>
      </c>
      <c s="73" r="BX81">
        <v>41040</v>
      </c>
      <c s="115" r="BY81">
        <v>180</v>
      </c>
      <c t="s" s="13" r="BZ81">
        <v>1782</v>
      </c>
      <c t="s" s="41" r="CA81">
        <v>3343</v>
      </c>
      <c s="107" r="CC81">
        <v>87</v>
      </c>
      <c t="s" s="68" r="CD81">
        <v>3344</v>
      </c>
      <c t="s" s="68" r="CE81">
        <v>2011</v>
      </c>
      <c s="73" r="CF81">
        <v>41037</v>
      </c>
      <c s="115" r="CG81">
        <v>170</v>
      </c>
      <c t="s" s="13" r="CH81">
        <v>1786</v>
      </c>
      <c t="s" s="41" r="CI81">
        <v>3345</v>
      </c>
      <c s="107" r="CK81">
        <v>73</v>
      </c>
      <c t="s" s="68" r="CL81">
        <v>3346</v>
      </c>
      <c t="s" s="68" r="CM81">
        <v>1793</v>
      </c>
      <c s="73" r="CN81">
        <v>41061</v>
      </c>
      <c s="102" r="CO81">
        <v>285</v>
      </c>
      <c t="s" s="13" r="CP81">
        <v>3347</v>
      </c>
      <c t="s" s="41" r="CQ81">
        <v>3348</v>
      </c>
      <c s="107" r="CS81"/>
      <c s="68" r="CT81"/>
      <c s="68" r="CU81"/>
      <c s="73" r="CV81"/>
      <c s="102" r="CW81"/>
      <c s="13" r="CX81"/>
      <c s="41" r="CY81"/>
      <c s="107" r="DA81"/>
      <c s="68" r="DB81"/>
      <c s="68" r="DC81"/>
      <c s="73" r="DD81"/>
      <c s="102" r="DE81"/>
      <c s="13" r="DF81"/>
      <c s="41" r="DG81"/>
      <c s="107" r="DI81"/>
      <c s="68" r="DJ81"/>
      <c s="68" r="DK81"/>
      <c s="13" r="DL81"/>
      <c s="115" r="DM81"/>
      <c s="13" r="DN81"/>
      <c s="41" r="DO81"/>
      <c s="107" r="DQ81"/>
      <c s="68" r="DR81"/>
      <c s="68" r="DS81"/>
      <c s="73" r="DT81"/>
      <c s="86" r="DU81"/>
      <c s="13" r="DV81"/>
      <c s="13" r="DW81"/>
      <c s="107" r="DY81"/>
      <c s="68" r="DZ81"/>
      <c s="68" r="EA81"/>
      <c s="73" r="EB81"/>
      <c s="115" r="EC81"/>
      <c s="13" r="ED81"/>
      <c s="41" r="EE81"/>
      <c s="107" r="EG81"/>
      <c s="68" r="EH81"/>
      <c s="68" r="EI81"/>
      <c s="73" r="EJ81"/>
      <c s="115" r="EK81"/>
      <c s="13" r="EL81"/>
      <c s="41" r="EM81"/>
      <c s="107" r="EO81"/>
      <c s="68" r="EP81"/>
      <c s="68" r="EQ81"/>
      <c s="73" r="ER81"/>
      <c s="115" r="ES81"/>
      <c s="13" r="ET81"/>
      <c s="41" r="EU81"/>
      <c s="107" r="EW81"/>
      <c s="68" r="EX81"/>
      <c s="68" r="EY81"/>
      <c s="73" r="EZ81"/>
      <c s="115" r="FA81"/>
      <c s="13" r="FB81"/>
      <c s="41" r="FC81"/>
      <c s="107" r="FE81"/>
      <c s="68" r="FF81"/>
      <c s="68" r="FG81"/>
      <c s="73" r="FH81"/>
      <c s="102" r="FI81"/>
      <c s="13" r="FJ81"/>
      <c s="41" r="FK81"/>
      <c s="107" r="FM81"/>
      <c s="68" r="FN81"/>
      <c s="13" r="FO81"/>
      <c s="73" r="FP81"/>
      <c s="102" r="FQ81"/>
      <c s="115" r="FR81"/>
      <c s="41" r="FS81"/>
    </row>
    <row r="82">
      <c s="9" r="A82">
        <v>19</v>
      </c>
      <c t="s" s="61" r="B82">
        <v>3349</v>
      </c>
      <c t="s" s="45" r="C82">
        <v>1865</v>
      </c>
      <c s="81" r="D82">
        <v>36678</v>
      </c>
      <c s="56" r="E82">
        <v>170</v>
      </c>
      <c t="s" s="66" r="F82">
        <v>1794</v>
      </c>
      <c t="s" s="43" r="G82">
        <v>3350</v>
      </c>
      <c s="9" r="I82">
        <v>27</v>
      </c>
      <c t="s" s="61" r="J82">
        <v>3351</v>
      </c>
      <c t="s" s="61" r="K82">
        <v>1820</v>
      </c>
      <c s="81" r="L82">
        <v>41061</v>
      </c>
      <c s="56" r="M82">
        <v>206</v>
      </c>
      <c t="s" s="81" r="N82">
        <v>1996</v>
      </c>
      <c t="s" s="81" r="O82">
        <v>3352</v>
      </c>
      <c s="9" r="Q82">
        <v>56</v>
      </c>
      <c t="s" s="61" r="R82">
        <v>3353</v>
      </c>
      <c t="s" s="45" r="S82">
        <v>1880</v>
      </c>
      <c t="s" s="81" r="T82">
        <v>1790</v>
      </c>
      <c s="56" r="U82">
        <v>41062</v>
      </c>
      <c s="66" r="V82">
        <v>275</v>
      </c>
      <c t="s" s="43" r="W82">
        <v>2300</v>
      </c>
      <c s="9" r="Y82">
        <v>96</v>
      </c>
      <c t="s" s="61" r="Z82">
        <v>3354</v>
      </c>
      <c t="s" s="61" r="AA82">
        <v>1884</v>
      </c>
      <c s="81" r="AB82">
        <v>41065</v>
      </c>
      <c s="66" r="AC82">
        <v>220</v>
      </c>
      <c t="s" s="45" r="AD82">
        <v>1856</v>
      </c>
      <c t="s" s="9" r="AO82">
        <v>3355</v>
      </c>
      <c t="s" s="61" r="AP82">
        <v>3356</v>
      </c>
      <c t="s" s="61" r="AQ82">
        <v>2364</v>
      </c>
      <c t="s" s="81" r="AR82">
        <v>1830</v>
      </c>
      <c s="56" r="AS82">
        <v>185</v>
      </c>
      <c t="s" s="45" r="AT82">
        <v>1799</v>
      </c>
      <c s="9" r="AW82">
        <v>5</v>
      </c>
      <c t="s" s="61" r="AX82">
        <v>3357</v>
      </c>
      <c t="s" s="61" r="AY82">
        <v>2060</v>
      </c>
      <c t="s" s="81" r="AZ82">
        <v>1856</v>
      </c>
      <c s="19" r="BA82">
        <v>36678</v>
      </c>
      <c s="45" r="BB82">
        <v>185</v>
      </c>
      <c t="s" s="45" r="BC82">
        <v>3358</v>
      </c>
      <c s="9" r="BE82">
        <v>94</v>
      </c>
      <c t="s" s="61" r="BF82">
        <v>3359</v>
      </c>
      <c t="s" s="61" r="BG82">
        <v>1781</v>
      </c>
      <c s="81" r="BH82">
        <v>41063</v>
      </c>
      <c s="56" r="BI82">
        <v>265</v>
      </c>
      <c t="s" s="45" r="BJ82">
        <v>1804</v>
      </c>
      <c s="9" r="BM82">
        <v>88</v>
      </c>
      <c t="s" s="61" r="BN82">
        <v>3360</v>
      </c>
      <c t="s" s="61" r="BO82">
        <v>1884</v>
      </c>
      <c s="81" r="BP82">
        <v>41066</v>
      </c>
      <c s="56" r="BQ82">
        <v>265</v>
      </c>
      <c t="s" s="45" r="BR82">
        <v>1790</v>
      </c>
      <c s="9" r="BU82">
        <v>54</v>
      </c>
      <c t="s" s="61" r="BV82">
        <v>3361</v>
      </c>
      <c t="s" s="61" r="BW82">
        <v>1811</v>
      </c>
      <c s="81" r="BX82">
        <v>41062</v>
      </c>
      <c s="66" r="BY82">
        <v>225</v>
      </c>
      <c t="s" s="45" r="BZ82">
        <v>1786</v>
      </c>
      <c t="s" s="43" r="CA82">
        <v>2111</v>
      </c>
      <c s="9" r="CC82">
        <v>25</v>
      </c>
      <c t="s" s="61" r="CD82">
        <v>3362</v>
      </c>
      <c t="s" s="61" r="CE82">
        <v>1874</v>
      </c>
      <c s="81" r="CF82">
        <v>41040</v>
      </c>
      <c s="66" r="CG82">
        <v>190</v>
      </c>
      <c t="s" s="45" r="CH82">
        <v>1786</v>
      </c>
      <c t="s" s="43" r="CI82">
        <v>3363</v>
      </c>
      <c s="9" r="CK82">
        <v>8</v>
      </c>
      <c t="s" s="61" r="CL82">
        <v>3364</v>
      </c>
      <c t="s" s="61" r="CM82">
        <v>1803</v>
      </c>
      <c s="81" r="CN82">
        <v>41038</v>
      </c>
      <c s="56" r="CO82">
        <v>160</v>
      </c>
      <c t="s" s="45" r="CP82">
        <v>2659</v>
      </c>
      <c t="s" s="43" r="CQ82">
        <v>2236</v>
      </c>
    </row>
    <row r="83">
      <c s="107" r="A83">
        <v>73</v>
      </c>
      <c t="s" s="68" r="B83">
        <v>3365</v>
      </c>
      <c t="s" s="13" r="C83">
        <v>1793</v>
      </c>
      <c s="73" r="D83">
        <v>41064</v>
      </c>
      <c s="102" r="E83">
        <v>275</v>
      </c>
      <c t="s" s="115" r="F83">
        <v>1794</v>
      </c>
      <c t="s" s="41" r="G83">
        <v>3366</v>
      </c>
      <c s="107" r="I83">
        <v>44</v>
      </c>
      <c t="s" s="68" r="J83">
        <v>3367</v>
      </c>
      <c t="s" s="68" r="K83">
        <v>1849</v>
      </c>
      <c s="73" r="L83">
        <v>36678</v>
      </c>
      <c s="102" r="M83">
        <v>245</v>
      </c>
      <c t="s" s="73" r="N83">
        <v>1856</v>
      </c>
      <c t="s" s="73" r="O83">
        <v>3368</v>
      </c>
      <c s="107" r="Q83">
        <v>60</v>
      </c>
      <c t="s" s="68" r="R83">
        <v>3369</v>
      </c>
      <c t="s" s="13" r="S83">
        <v>1880</v>
      </c>
      <c t="s" s="73" r="T83">
        <v>1824</v>
      </c>
      <c s="102" r="U83">
        <v>41062</v>
      </c>
      <c s="115" r="V83">
        <v>280</v>
      </c>
      <c t="s" s="41" r="W83">
        <v>3370</v>
      </c>
      <c s="107" r="Y83">
        <v>31</v>
      </c>
      <c t="s" s="68" r="Z83">
        <v>3371</v>
      </c>
      <c t="s" s="68" r="AA83">
        <v>1811</v>
      </c>
      <c s="73" r="AB83">
        <v>41061</v>
      </c>
      <c s="115" r="AC83">
        <v>203</v>
      </c>
      <c t="s" s="13" r="AD83">
        <v>1782</v>
      </c>
      <c s="41" r="AE83"/>
      <c s="107" r="AG83"/>
      <c s="68" r="AH83"/>
      <c s="68" r="AI83"/>
      <c s="73" r="AJ83"/>
      <c s="102" r="AK83"/>
      <c s="73" r="AL83"/>
      <c s="41" r="AM83"/>
      <c t="s" s="107" r="AO83">
        <v>3372</v>
      </c>
      <c t="s" s="68" r="AP83">
        <v>3373</v>
      </c>
      <c t="s" s="68" r="AQ83">
        <v>2106</v>
      </c>
      <c t="s" s="73" r="AR83">
        <v>1798</v>
      </c>
      <c s="102" r="AS83">
        <v>210</v>
      </c>
      <c t="s" s="13" r="AT83">
        <v>1799</v>
      </c>
      <c s="41" r="AU83"/>
      <c s="107" r="AW83">
        <v>58</v>
      </c>
      <c t="s" s="68" r="AX83">
        <v>3374</v>
      </c>
      <c t="s" s="68" r="AY83">
        <v>1877</v>
      </c>
      <c t="s" s="73" r="AZ83">
        <v>1856</v>
      </c>
      <c s="86" r="BA83">
        <v>41061</v>
      </c>
      <c s="13" r="BB83">
        <v>260</v>
      </c>
      <c t="s" s="13" r="BC83">
        <v>3375</v>
      </c>
      <c s="107" r="BE83">
        <v>96</v>
      </c>
      <c t="s" s="68" r="BF83">
        <v>3376</v>
      </c>
      <c t="s" s="68" r="BG83">
        <v>1781</v>
      </c>
      <c s="73" r="BH83">
        <v>41061</v>
      </c>
      <c s="102" r="BI83">
        <v>285</v>
      </c>
      <c t="s" s="13" r="BJ83">
        <v>1824</v>
      </c>
      <c s="41" r="BK83"/>
      <c s="107" r="BM83">
        <v>47</v>
      </c>
      <c t="s" s="68" r="BN83">
        <v>3377</v>
      </c>
      <c t="s" s="68" r="BO83">
        <v>1781</v>
      </c>
      <c s="73" r="BP83">
        <v>41063</v>
      </c>
      <c s="102" r="BQ83">
        <v>255</v>
      </c>
      <c t="s" s="13" r="BR83">
        <v>1836</v>
      </c>
      <c s="41" r="BS83"/>
      <c s="107" r="BU83">
        <v>94</v>
      </c>
      <c t="s" s="68" r="BV83">
        <v>3378</v>
      </c>
      <c t="s" s="68" r="BW83">
        <v>1781</v>
      </c>
      <c s="73" r="BX83">
        <v>41062</v>
      </c>
      <c s="115" r="BY83">
        <v>285</v>
      </c>
      <c t="s" s="13" r="BZ83">
        <v>1856</v>
      </c>
      <c t="s" s="41" r="CA83">
        <v>1988</v>
      </c>
      <c s="107" r="CC83">
        <v>80</v>
      </c>
      <c t="s" s="68" r="CD83">
        <v>3379</v>
      </c>
      <c t="s" s="68" r="CE83">
        <v>1884</v>
      </c>
      <c s="73" r="CF83">
        <v>41062</v>
      </c>
      <c s="115" r="CG83">
        <v>186</v>
      </c>
      <c t="s" s="13" r="CH83">
        <v>3051</v>
      </c>
      <c t="s" s="41" r="CI83">
        <v>3380</v>
      </c>
      <c s="107" r="CK83">
        <v>42</v>
      </c>
      <c t="s" s="68" r="CL83">
        <v>3381</v>
      </c>
      <c t="s" s="68" r="CM83">
        <v>1811</v>
      </c>
      <c s="73" r="CN83">
        <v>41038</v>
      </c>
      <c s="102" r="CO83">
        <v>200</v>
      </c>
      <c t="s" s="13" r="CP83">
        <v>2137</v>
      </c>
      <c t="s" s="41" r="CQ83">
        <v>3382</v>
      </c>
      <c s="107" r="CS83"/>
      <c s="68" r="CT83"/>
      <c s="68" r="CU83"/>
      <c s="73" r="CV83"/>
      <c s="102" r="CW83"/>
      <c s="13" r="CX83"/>
      <c s="41" r="CY83"/>
      <c s="107" r="DA83"/>
      <c s="68" r="DB83"/>
      <c s="68" r="DC83"/>
      <c s="73" r="DD83"/>
      <c s="102" r="DE83"/>
      <c s="13" r="DF83"/>
      <c s="41" r="DG83"/>
      <c s="107" r="DI83"/>
      <c s="68" r="DJ83"/>
      <c s="68" r="DK83"/>
      <c s="13" r="DL83"/>
      <c s="115" r="DM83"/>
      <c s="13" r="DN83"/>
      <c s="41" r="DO83"/>
      <c s="107" r="DQ83"/>
      <c s="68" r="DR83"/>
      <c s="68" r="DS83"/>
      <c s="73" r="DT83"/>
      <c s="86" r="DU83"/>
      <c s="13" r="DV83"/>
      <c s="13" r="DW83"/>
      <c s="107" r="DY83"/>
      <c s="68" r="DZ83"/>
      <c s="68" r="EA83"/>
      <c s="73" r="EB83"/>
      <c s="115" r="EC83"/>
      <c s="13" r="ED83"/>
      <c s="41" r="EE83"/>
      <c s="107" r="EG83"/>
      <c s="68" r="EH83"/>
      <c s="68" r="EI83"/>
      <c s="73" r="EJ83"/>
      <c s="115" r="EK83"/>
      <c s="13" r="EL83"/>
      <c s="41" r="EM83"/>
      <c s="107" r="EO83"/>
      <c s="68" r="EP83"/>
      <c s="68" r="EQ83"/>
      <c s="73" r="ER83"/>
      <c s="115" r="ES83"/>
      <c s="13" r="ET83"/>
      <c s="41" r="EU83"/>
      <c s="107" r="EW83"/>
      <c s="68" r="EX83"/>
      <c s="68" r="EY83"/>
      <c s="73" r="EZ83"/>
      <c s="115" r="FA83"/>
      <c s="13" r="FB83"/>
      <c s="41" r="FC83"/>
      <c s="107" r="FE83"/>
      <c s="68" r="FF83"/>
      <c s="68" r="FG83"/>
      <c s="73" r="FH83"/>
      <c s="102" r="FI83"/>
      <c s="13" r="FJ83"/>
      <c s="41" r="FK83"/>
      <c s="107" r="FM83"/>
      <c s="68" r="FN83"/>
      <c s="13" r="FO83"/>
      <c s="73" r="FP83"/>
      <c s="102" r="FQ83"/>
      <c s="115" r="FR83"/>
      <c s="41" r="FS83"/>
    </row>
    <row r="84">
      <c s="9" r="A84">
        <v>28</v>
      </c>
      <c t="s" s="61" r="B84">
        <v>3383</v>
      </c>
      <c t="s" s="45" r="C84">
        <v>1803</v>
      </c>
      <c s="81" r="D84">
        <v>41061</v>
      </c>
      <c s="56" r="E84">
        <v>200</v>
      </c>
      <c t="s" s="66" r="F84">
        <v>1786</v>
      </c>
      <c t="s" s="43" r="G84">
        <v>3384</v>
      </c>
      <c s="9" r="I84">
        <v>84</v>
      </c>
      <c t="s" s="61" r="J84">
        <v>3385</v>
      </c>
      <c t="s" s="61" r="K84">
        <v>1785</v>
      </c>
      <c s="81" r="L84">
        <v>41038</v>
      </c>
      <c s="56" r="M84">
        <v>175</v>
      </c>
      <c t="s" s="81" r="N84">
        <v>1786</v>
      </c>
      <c t="s" s="81" r="O84">
        <v>3386</v>
      </c>
      <c s="9" r="Q84">
        <v>26</v>
      </c>
      <c t="s" s="61" r="R84">
        <v>3387</v>
      </c>
      <c t="s" s="45" r="S84">
        <v>1823</v>
      </c>
      <c t="s" s="81" r="T84">
        <v>1824</v>
      </c>
      <c s="56" r="U84">
        <v>36678</v>
      </c>
      <c s="66" r="V84">
        <v>205</v>
      </c>
      <c t="s" s="43" r="W84">
        <v>3388</v>
      </c>
      <c s="9" r="Y84">
        <v>32</v>
      </c>
      <c t="s" s="61" r="Z84">
        <v>3389</v>
      </c>
      <c t="s" s="61" r="AA84">
        <v>1803</v>
      </c>
      <c s="81" r="AB84">
        <v>36678</v>
      </c>
      <c s="66" r="AC84">
        <v>190</v>
      </c>
      <c t="s" s="45" r="AD84">
        <v>1786</v>
      </c>
      <c t="s" s="9" r="AO84">
        <v>3390</v>
      </c>
      <c t="s" s="61" r="AP84">
        <v>3391</v>
      </c>
      <c t="s" s="61" r="AQ84">
        <v>1785</v>
      </c>
      <c t="s" s="81" r="AR84">
        <v>2126</v>
      </c>
      <c s="56" r="AS84">
        <v>198</v>
      </c>
      <c t="s" s="45" r="AT84">
        <v>1859</v>
      </c>
      <c s="9" r="AW84">
        <v>14</v>
      </c>
      <c t="s" s="61" r="AX84">
        <v>3392</v>
      </c>
      <c t="s" s="61" r="AY84">
        <v>1820</v>
      </c>
      <c t="s" s="81" r="AZ84">
        <v>1856</v>
      </c>
      <c s="19" r="BA84">
        <v>41039</v>
      </c>
      <c s="45" r="BB84">
        <v>190</v>
      </c>
      <c t="s" s="45" r="BC84">
        <v>3142</v>
      </c>
      <c s="9" r="BE84">
        <v>97</v>
      </c>
      <c t="s" s="61" r="BF84">
        <v>3393</v>
      </c>
      <c t="s" s="61" r="BG84">
        <v>1781</v>
      </c>
      <c s="81" r="BH84">
        <v>41065</v>
      </c>
      <c s="56" r="BI84">
        <v>286</v>
      </c>
      <c t="s" s="45" r="BJ84">
        <v>1790</v>
      </c>
      <c s="9" r="BM84">
        <v>54</v>
      </c>
      <c t="s" s="61" r="BN84">
        <v>3394</v>
      </c>
      <c t="s" s="61" r="BO84">
        <v>2053</v>
      </c>
      <c s="81" r="BP84">
        <v>41062</v>
      </c>
      <c s="56" r="BQ84">
        <v>215</v>
      </c>
      <c t="s" s="45" r="BR84">
        <v>1790</v>
      </c>
      <c s="9" r="BU84">
        <v>68</v>
      </c>
      <c t="s" s="61" r="BV84">
        <v>3395</v>
      </c>
      <c t="s" s="61" r="BW84">
        <v>1781</v>
      </c>
      <c s="81" r="BX84">
        <v>41039</v>
      </c>
      <c s="66" r="BY84">
        <v>250</v>
      </c>
      <c t="s" s="45" r="BZ84">
        <v>1786</v>
      </c>
      <c t="s" s="43" r="CA84">
        <v>1867</v>
      </c>
      <c s="9" r="CC84">
        <v>15</v>
      </c>
      <c t="s" s="61" r="CD84">
        <v>3396</v>
      </c>
      <c t="s" s="61" r="CE84">
        <v>1814</v>
      </c>
      <c s="81" r="CF84">
        <v>41061</v>
      </c>
      <c s="66" r="CG84">
        <v>175</v>
      </c>
      <c t="s" s="45" r="CH84">
        <v>1786</v>
      </c>
      <c t="s" s="43" r="CI84">
        <v>1919</v>
      </c>
      <c s="9" r="CK84">
        <v>54</v>
      </c>
      <c t="s" s="61" r="CL84">
        <v>3397</v>
      </c>
      <c t="s" s="61" r="CM84">
        <v>1811</v>
      </c>
      <c s="81" r="CN84">
        <v>41040</v>
      </c>
      <c s="56" r="CO84">
        <v>220</v>
      </c>
      <c t="s" s="45" r="CP84">
        <v>1815</v>
      </c>
      <c t="s" s="43" r="CQ84">
        <v>2332</v>
      </c>
    </row>
    <row r="85">
      <c s="107" r="A85">
        <v>79</v>
      </c>
      <c t="s" s="68" r="B85">
        <v>3398</v>
      </c>
      <c t="s" s="13" r="C85">
        <v>1793</v>
      </c>
      <c s="73" r="D85">
        <v>41062</v>
      </c>
      <c s="102" r="E85">
        <v>285</v>
      </c>
      <c t="s" s="115" r="F85">
        <v>1856</v>
      </c>
      <c t="s" s="41" r="G85">
        <v>3399</v>
      </c>
      <c s="107" r="I85">
        <v>86</v>
      </c>
      <c t="s" s="68" r="J85">
        <v>3400</v>
      </c>
      <c t="s" s="68" r="K85">
        <v>1785</v>
      </c>
      <c s="73" r="L85">
        <v>41062</v>
      </c>
      <c s="102" r="M85">
        <v>190</v>
      </c>
      <c t="s" s="73" r="N85">
        <v>1850</v>
      </c>
      <c t="s" s="73" r="O85">
        <v>3401</v>
      </c>
      <c s="107" r="Q85">
        <v>69</v>
      </c>
      <c t="s" s="68" r="R85">
        <v>3402</v>
      </c>
      <c t="s" s="13" r="S85">
        <v>1880</v>
      </c>
      <c t="s" s="73" r="T85">
        <v>1790</v>
      </c>
      <c s="102" r="U85">
        <v>41064</v>
      </c>
      <c s="115" r="V85">
        <v>295</v>
      </c>
      <c t="s" s="41" r="W85">
        <v>3403</v>
      </c>
      <c s="107" r="Y85">
        <v>52</v>
      </c>
      <c t="s" s="68" r="Z85">
        <v>3404</v>
      </c>
      <c t="s" s="68" r="AA85">
        <v>2758</v>
      </c>
      <c s="73" r="AB85">
        <v>41063</v>
      </c>
      <c s="115" r="AC85">
        <v>250</v>
      </c>
      <c t="s" s="13" r="AD85">
        <v>1856</v>
      </c>
      <c s="41" r="AE85"/>
      <c s="107" r="AG85"/>
      <c s="68" r="AH85"/>
      <c s="68" r="AI85"/>
      <c s="73" r="AJ85"/>
      <c s="102" r="AK85"/>
      <c s="73" r="AL85"/>
      <c s="41" r="AM85"/>
      <c t="s" s="107" r="AO85">
        <v>3405</v>
      </c>
      <c t="s" s="68" r="AP85">
        <v>3406</v>
      </c>
      <c t="s" s="68" r="AQ85">
        <v>1797</v>
      </c>
      <c t="s" s="73" r="AR85">
        <v>1958</v>
      </c>
      <c s="102" r="AS85">
        <v>274</v>
      </c>
      <c t="s" s="13" r="AT85">
        <v>1859</v>
      </c>
      <c s="41" r="AU85"/>
      <c t="s" s="107" r="AW85">
        <v>2127</v>
      </c>
      <c t="s" s="68" r="AX85">
        <v>3407</v>
      </c>
      <c t="s" s="68" r="AY85">
        <v>2106</v>
      </c>
      <c t="s" s="73" r="AZ85">
        <v>1856</v>
      </c>
      <c s="86" r="BA85">
        <v>41066</v>
      </c>
      <c s="13" r="BB85">
        <v>260</v>
      </c>
      <c t="s" s="13" r="BC85">
        <v>3408</v>
      </c>
      <c s="107" r="BE85">
        <v>98</v>
      </c>
      <c t="s" s="68" r="BF85">
        <v>3409</v>
      </c>
      <c t="s" s="68" r="BG85">
        <v>1781</v>
      </c>
      <c s="73" r="BH85">
        <v>41062</v>
      </c>
      <c s="102" r="BI85">
        <v>295</v>
      </c>
      <c t="s" s="13" r="BJ85">
        <v>1881</v>
      </c>
      <c s="41" r="BK85"/>
      <c s="107" r="BM85">
        <v>45</v>
      </c>
      <c t="s" s="68" r="BN85">
        <v>3410</v>
      </c>
      <c t="s" s="68" r="BO85">
        <v>1781</v>
      </c>
      <c s="73" r="BP85">
        <v>41063</v>
      </c>
      <c s="102" r="BQ85">
        <v>240</v>
      </c>
      <c t="s" s="13" r="BR85">
        <v>1836</v>
      </c>
      <c s="41" r="BS85"/>
      <c s="107" r="BU85">
        <v>67</v>
      </c>
      <c t="s" s="68" r="BV85">
        <v>3411</v>
      </c>
      <c t="s" s="68" r="BW85">
        <v>1793</v>
      </c>
      <c s="73" r="BX85">
        <v>41064</v>
      </c>
      <c s="115" r="BY85">
        <v>280</v>
      </c>
      <c t="s" s="13" r="BZ85">
        <v>1896</v>
      </c>
      <c t="s" s="41" r="CA85">
        <v>3412</v>
      </c>
      <c s="107" r="CC85">
        <v>18</v>
      </c>
      <c t="s" s="68" r="CD85">
        <v>3413</v>
      </c>
      <c t="s" s="68" r="CE85">
        <v>1814</v>
      </c>
      <c s="73" r="CF85">
        <v>41038</v>
      </c>
      <c s="115" r="CG85">
        <v>190</v>
      </c>
      <c t="s" s="13" r="CH85">
        <v>1794</v>
      </c>
      <c t="s" s="41" r="CI85">
        <v>3414</v>
      </c>
      <c s="107" r="CK85">
        <v>98</v>
      </c>
      <c t="s" s="68" r="CL85">
        <v>3415</v>
      </c>
      <c t="s" s="68" r="CM85">
        <v>1781</v>
      </c>
      <c s="73" r="CN85">
        <v>41063</v>
      </c>
      <c s="102" r="CO85">
        <v>300</v>
      </c>
      <c t="s" s="13" r="CP85">
        <v>3416</v>
      </c>
      <c t="s" s="41" r="CQ85">
        <v>3417</v>
      </c>
      <c s="107" r="CS85"/>
      <c s="68" r="CT85"/>
      <c s="68" r="CU85"/>
      <c s="73" r="CV85"/>
      <c s="102" r="CW85"/>
      <c s="13" r="CX85"/>
      <c s="41" r="CY85"/>
      <c s="107" r="DA85"/>
      <c s="68" r="DB85"/>
      <c s="68" r="DC85"/>
      <c s="73" r="DD85"/>
      <c s="102" r="DE85"/>
      <c s="13" r="DF85"/>
      <c s="41" r="DG85"/>
      <c s="107" r="DI85"/>
      <c s="68" r="DJ85"/>
      <c s="68" r="DK85"/>
      <c s="13" r="DL85"/>
      <c s="115" r="DM85"/>
      <c s="13" r="DN85"/>
      <c s="41" r="DO85"/>
      <c s="107" r="DQ85"/>
      <c s="68" r="DR85"/>
      <c s="68" r="DS85"/>
      <c s="73" r="DT85"/>
      <c s="86" r="DU85"/>
      <c s="13" r="DV85"/>
      <c s="13" r="DW85"/>
      <c s="107" r="DY85"/>
      <c s="68" r="DZ85"/>
      <c s="68" r="EA85"/>
      <c s="73" r="EB85"/>
      <c s="115" r="EC85"/>
      <c s="13" r="ED85"/>
      <c s="41" r="EE85"/>
      <c s="107" r="EG85"/>
      <c s="68" r="EH85"/>
      <c s="68" r="EI85"/>
      <c s="73" r="EJ85"/>
      <c s="115" r="EK85"/>
      <c s="13" r="EL85"/>
      <c s="41" r="EM85"/>
      <c s="107" r="EO85"/>
      <c s="68" r="EP85"/>
      <c s="68" r="EQ85"/>
      <c s="73" r="ER85"/>
      <c s="115" r="ES85"/>
      <c s="13" r="ET85"/>
      <c s="41" r="EU85"/>
      <c s="107" r="EW85"/>
      <c s="68" r="EX85"/>
      <c s="68" r="EY85"/>
      <c s="73" r="EZ85"/>
      <c s="115" r="FA85"/>
      <c s="13" r="FB85"/>
      <c s="41" r="FC85"/>
      <c s="107" r="FE85"/>
      <c s="68" r="FF85"/>
      <c s="68" r="FG85"/>
      <c s="73" r="FH85"/>
      <c s="102" r="FI85"/>
      <c s="13" r="FJ85"/>
      <c s="41" r="FK85"/>
      <c s="107" r="FM85"/>
      <c s="68" r="FN85"/>
      <c s="13" r="FO85"/>
      <c s="73" r="FP85"/>
      <c s="102" r="FQ85"/>
      <c s="115" r="FR85"/>
      <c s="41" r="FS85"/>
    </row>
    <row r="86">
      <c s="9" r="A86">
        <v>16</v>
      </c>
      <c t="s" s="61" r="B86">
        <v>3418</v>
      </c>
      <c t="s" s="45" r="C86">
        <v>1838</v>
      </c>
      <c s="81" r="D86">
        <v>36678</v>
      </c>
      <c s="56" r="E86">
        <v>205</v>
      </c>
      <c t="s" s="66" r="F86">
        <v>1794</v>
      </c>
      <c t="s" s="43" r="G86">
        <v>3419</v>
      </c>
      <c s="9" r="I86">
        <v>48</v>
      </c>
      <c t="s" s="61" r="J86">
        <v>3420</v>
      </c>
      <c t="s" s="61" r="K86">
        <v>2284</v>
      </c>
      <c s="81" r="L86">
        <v>41040</v>
      </c>
      <c s="56" r="M86">
        <v>230</v>
      </c>
      <c t="s" s="45" r="N86">
        <v>1925</v>
      </c>
      <c t="s" s="81" r="O86">
        <v>3421</v>
      </c>
      <c s="9" r="Q86">
        <v>30</v>
      </c>
      <c t="s" s="61" r="R86">
        <v>3422</v>
      </c>
      <c t="s" s="45" r="S86">
        <v>1823</v>
      </c>
      <c t="s" s="81" r="T86">
        <v>1836</v>
      </c>
      <c s="56" r="U86">
        <v>41039</v>
      </c>
      <c s="66" r="V86">
        <v>185</v>
      </c>
      <c t="s" s="43" r="W86">
        <v>3423</v>
      </c>
      <c s="9" r="Y86">
        <v>76</v>
      </c>
      <c t="s" s="61" r="Z86">
        <v>3424</v>
      </c>
      <c t="s" s="61" r="AA86">
        <v>1793</v>
      </c>
      <c s="81" r="AB86">
        <v>41062</v>
      </c>
      <c s="66" r="AC86">
        <v>270</v>
      </c>
      <c t="s" s="45" r="AD86">
        <v>1856</v>
      </c>
      <c t="s" s="9" r="AO86">
        <v>3425</v>
      </c>
      <c t="s" s="61" r="AP86">
        <v>3426</v>
      </c>
      <c t="s" s="61" r="AQ86">
        <v>1797</v>
      </c>
      <c t="s" s="81" r="AR86">
        <v>1979</v>
      </c>
      <c s="56" r="AS86">
        <v>265</v>
      </c>
      <c t="s" s="45" r="AT86">
        <v>1859</v>
      </c>
      <c s="9" r="AW86">
        <v>8</v>
      </c>
      <c t="s" s="61" r="AX86">
        <v>3427</v>
      </c>
      <c t="s" s="61" r="AY86">
        <v>2060</v>
      </c>
      <c t="s" s="81" r="AZ86">
        <v>1782</v>
      </c>
      <c s="19" r="BA86">
        <v>41062</v>
      </c>
      <c s="45" r="BB86">
        <v>200</v>
      </c>
      <c t="s" s="45" r="BC86">
        <v>1982</v>
      </c>
      <c s="9" r="BE86">
        <v>99</v>
      </c>
      <c t="s" s="61" r="BF86">
        <v>3428</v>
      </c>
      <c t="s" s="61" r="BG86">
        <v>1781</v>
      </c>
      <c s="81" r="BH86">
        <v>41040</v>
      </c>
      <c s="56" r="BI86">
        <v>280</v>
      </c>
      <c t="s" s="45" r="BJ86">
        <v>1824</v>
      </c>
      <c s="9" r="BM86">
        <v>52</v>
      </c>
      <c t="s" s="61" r="BN86">
        <v>3429</v>
      </c>
      <c t="s" s="61" r="BO86">
        <v>2053</v>
      </c>
      <c s="81" r="BP86">
        <v>41039</v>
      </c>
      <c s="56" r="BQ86">
        <v>190</v>
      </c>
      <c t="s" s="45" r="BR86">
        <v>1881</v>
      </c>
      <c s="9" r="BU86">
        <v>4</v>
      </c>
      <c t="s" s="61" r="BV86">
        <v>3430</v>
      </c>
      <c t="s" s="61" r="BW86">
        <v>1803</v>
      </c>
      <c s="81" r="BX86">
        <v>41039</v>
      </c>
      <c s="66" r="BY86">
        <v>190</v>
      </c>
      <c t="s" s="45" r="BZ86">
        <v>1794</v>
      </c>
      <c t="s" s="43" r="CA86">
        <v>2618</v>
      </c>
      <c s="9" r="CC86">
        <v>28</v>
      </c>
      <c t="s" s="61" r="CD86">
        <v>3431</v>
      </c>
      <c t="s" s="61" r="CE86">
        <v>1814</v>
      </c>
      <c s="81" r="CF86">
        <v>41039</v>
      </c>
      <c s="66" r="CG86">
        <v>170</v>
      </c>
      <c t="s" s="45" r="CH86">
        <v>1782</v>
      </c>
      <c t="s" s="43" r="CI86">
        <v>2726</v>
      </c>
      <c s="9" r="CK86">
        <v>72</v>
      </c>
      <c t="s" s="61" r="CL86">
        <v>3432</v>
      </c>
      <c t="s" s="61" r="CM86">
        <v>1793</v>
      </c>
      <c s="81" r="CN86">
        <v>41062</v>
      </c>
      <c s="56" r="CO86">
        <v>310</v>
      </c>
      <c t="s" s="45" r="CP86">
        <v>2235</v>
      </c>
      <c t="s" s="43" r="CQ86">
        <v>3433</v>
      </c>
    </row>
    <row r="87">
      <c s="107" r="A87">
        <v>33</v>
      </c>
      <c t="s" s="68" r="B87">
        <v>3434</v>
      </c>
      <c t="s" s="13" r="C87">
        <v>1811</v>
      </c>
      <c s="73" r="D87">
        <v>36678</v>
      </c>
      <c s="102" r="E87">
        <v>220</v>
      </c>
      <c t="s" s="115" r="F87">
        <v>1782</v>
      </c>
      <c t="s" s="41" r="G87">
        <v>3435</v>
      </c>
      <c s="107" r="I87">
        <v>23</v>
      </c>
      <c t="s" s="68" r="J87">
        <v>3436</v>
      </c>
      <c t="s" s="68" r="K87">
        <v>1820</v>
      </c>
      <c s="73" r="L87">
        <v>36678</v>
      </c>
      <c s="102" r="M87">
        <v>188</v>
      </c>
      <c t="s" s="13" r="N87">
        <v>1996</v>
      </c>
      <c t="s" s="73" r="O87">
        <v>3437</v>
      </c>
      <c s="107" r="Q87">
        <v>10</v>
      </c>
      <c t="s" s="68" r="R87">
        <v>3438</v>
      </c>
      <c t="s" s="13" r="S87">
        <v>3439</v>
      </c>
      <c t="s" s="73" r="T87">
        <v>1790</v>
      </c>
      <c s="102" r="U87">
        <v>41039</v>
      </c>
      <c s="115" r="V87">
        <v>195</v>
      </c>
      <c t="s" s="41" r="W87">
        <v>3440</v>
      </c>
      <c s="107" r="Y87">
        <v>66</v>
      </c>
      <c t="s" s="68" r="Z87">
        <v>3441</v>
      </c>
      <c t="s" s="68" r="AA87">
        <v>2758</v>
      </c>
      <c s="73" r="AB87">
        <v>41062</v>
      </c>
      <c s="115" r="AC87">
        <v>254</v>
      </c>
      <c t="s" s="13" r="AD87">
        <v>1782</v>
      </c>
      <c s="41" r="AE87"/>
      <c s="107" r="AG87"/>
      <c s="68" r="AH87"/>
      <c s="68" r="AI87"/>
      <c s="73" r="AJ87"/>
      <c s="102" r="AK87"/>
      <c s="13" r="AL87"/>
      <c s="41" r="AM87"/>
      <c t="s" s="107" r="AO87">
        <v>3442</v>
      </c>
      <c t="s" s="68" r="AP87">
        <v>3443</v>
      </c>
      <c t="s" s="68" r="AQ87">
        <v>1877</v>
      </c>
      <c t="s" s="73" r="AR87">
        <v>1979</v>
      </c>
      <c s="102" r="AS87">
        <v>200</v>
      </c>
      <c t="s" s="13" r="AT87">
        <v>1799</v>
      </c>
      <c s="41" r="AU87"/>
      <c s="107" r="AW87">
        <v>42</v>
      </c>
      <c t="s" s="68" r="AX87">
        <v>3444</v>
      </c>
      <c t="s" s="68" r="AY87">
        <v>1849</v>
      </c>
      <c t="s" s="73" r="AZ87">
        <v>1794</v>
      </c>
      <c s="86" r="BA87">
        <v>41062</v>
      </c>
      <c s="13" r="BB87">
        <v>220</v>
      </c>
      <c t="s" s="13" r="BC87">
        <v>3445</v>
      </c>
      <c s="107" r="BE87"/>
      <c s="68" r="BF87"/>
      <c s="68" r="BG87"/>
      <c s="73" r="BH87"/>
      <c s="115" r="BI87"/>
      <c s="13" r="BJ87"/>
      <c s="41" r="BK87"/>
      <c s="107" r="BM87">
        <v>16</v>
      </c>
      <c t="s" s="68" r="BN87">
        <v>3446</v>
      </c>
      <c t="s" s="68" r="BO87">
        <v>1865</v>
      </c>
      <c s="73" r="BP87">
        <v>41061</v>
      </c>
      <c s="102" r="BQ87">
        <v>200</v>
      </c>
      <c t="s" s="13" r="BR87">
        <v>1836</v>
      </c>
      <c s="41" r="BS87"/>
      <c s="107" r="BU87">
        <v>95</v>
      </c>
      <c t="s" s="68" r="BV87">
        <v>3447</v>
      </c>
      <c t="s" s="68" r="BW87">
        <v>1781</v>
      </c>
      <c s="73" r="BX87">
        <v>41061</v>
      </c>
      <c s="115" r="BY87">
        <v>315</v>
      </c>
      <c t="s" s="13" r="BZ87">
        <v>1794</v>
      </c>
      <c t="s" s="41" r="CA87">
        <v>3448</v>
      </c>
      <c s="107" r="CC87">
        <v>1</v>
      </c>
      <c t="s" s="68" r="CD87">
        <v>3449</v>
      </c>
      <c t="s" s="68" r="CE87">
        <v>1835</v>
      </c>
      <c s="73" r="CF87">
        <v>36678</v>
      </c>
      <c s="115" r="CG87">
        <v>190</v>
      </c>
      <c t="s" s="13" r="CH87">
        <v>2174</v>
      </c>
      <c t="s" s="41" r="CI87">
        <v>3450</v>
      </c>
      <c s="107" r="CK87">
        <v>41</v>
      </c>
      <c t="s" s="68" r="CL87">
        <v>3451</v>
      </c>
      <c t="s" s="68" r="CM87">
        <v>1811</v>
      </c>
      <c s="73" r="CN87">
        <v>41064</v>
      </c>
      <c s="102" r="CO87">
        <v>175</v>
      </c>
      <c t="s" s="13" r="CP87">
        <v>1844</v>
      </c>
      <c t="s" s="41" r="CQ87">
        <v>3452</v>
      </c>
      <c s="107" r="CS87"/>
      <c s="68" r="CT87"/>
      <c s="68" r="CU87"/>
      <c s="73" r="CV87"/>
      <c s="102" r="CW87"/>
      <c s="13" r="CX87"/>
      <c s="41" r="CY87"/>
      <c s="107" r="DA87"/>
      <c s="68" r="DB87"/>
      <c s="68" r="DC87"/>
      <c s="73" r="DD87"/>
      <c s="102" r="DE87"/>
      <c s="13" r="DF87"/>
      <c s="41" r="DG87"/>
      <c s="107" r="DI87"/>
      <c s="68" r="DJ87"/>
      <c s="68" r="DK87"/>
      <c s="13" r="DL87"/>
      <c s="115" r="DM87"/>
      <c s="13" r="DN87"/>
      <c s="41" r="DO87"/>
      <c s="107" r="DQ87"/>
      <c s="68" r="DR87"/>
      <c s="68" r="DS87"/>
      <c s="73" r="DT87"/>
      <c s="86" r="DU87"/>
      <c s="13" r="DV87"/>
      <c s="13" r="DW87"/>
      <c s="107" r="DY87"/>
      <c s="68" r="DZ87"/>
      <c s="68" r="EA87"/>
      <c s="73" r="EB87"/>
      <c s="115" r="EC87"/>
      <c s="13" r="ED87"/>
      <c s="41" r="EE87"/>
      <c s="107" r="EG87"/>
      <c s="68" r="EH87"/>
      <c s="68" r="EI87"/>
      <c s="73" r="EJ87"/>
      <c s="115" r="EK87"/>
      <c s="13" r="EL87"/>
      <c s="41" r="EM87"/>
      <c s="107" r="EO87"/>
      <c s="68" r="EP87"/>
      <c s="68" r="EQ87"/>
      <c s="73" r="ER87"/>
      <c s="115" r="ES87"/>
      <c s="13" r="ET87"/>
      <c s="41" r="EU87"/>
      <c s="107" r="EW87"/>
      <c s="68" r="EX87"/>
      <c s="68" r="EY87"/>
      <c s="73" r="EZ87"/>
      <c s="115" r="FA87"/>
      <c s="13" r="FB87"/>
      <c s="41" r="FC87"/>
      <c s="107" r="FE87"/>
      <c s="68" r="FF87"/>
      <c s="68" r="FG87"/>
      <c s="73" r="FH87"/>
      <c s="102" r="FI87"/>
      <c s="13" r="FJ87"/>
      <c s="41" r="FK87"/>
      <c s="107" r="FM87"/>
      <c s="68" r="FN87"/>
      <c s="13" r="FO87"/>
      <c s="73" r="FP87"/>
      <c s="102" r="FQ87"/>
      <c s="115" r="FR87"/>
      <c s="41" r="FS87"/>
    </row>
    <row r="88">
      <c s="9" r="A88">
        <v>82</v>
      </c>
      <c t="s" s="61" r="B88">
        <v>3453</v>
      </c>
      <c t="s" s="45" r="C88">
        <v>1814</v>
      </c>
      <c s="81" r="D88">
        <v>41061</v>
      </c>
      <c s="56" r="E88">
        <v>170</v>
      </c>
      <c t="s" s="66" r="F88">
        <v>1856</v>
      </c>
      <c t="s" s="43" r="G88">
        <v>3454</v>
      </c>
      <c s="9" r="I88">
        <v>11</v>
      </c>
      <c t="s" s="61" r="J88">
        <v>3455</v>
      </c>
      <c t="s" s="61" r="K88">
        <v>1785</v>
      </c>
      <c s="81" r="L88">
        <v>41063</v>
      </c>
      <c s="56" r="M88">
        <v>195</v>
      </c>
      <c t="s" s="45" r="N88">
        <v>1850</v>
      </c>
      <c t="s" s="81" r="O88">
        <v>3456</v>
      </c>
      <c s="9" r="Q88">
        <v>43</v>
      </c>
      <c t="s" s="61" r="R88">
        <v>3457</v>
      </c>
      <c t="s" s="45" r="S88">
        <v>1823</v>
      </c>
      <c t="s" s="81" r="T88">
        <v>1881</v>
      </c>
      <c s="56" r="U88">
        <v>41040</v>
      </c>
      <c s="66" r="V88">
        <v>190</v>
      </c>
      <c t="s" s="43" r="W88">
        <v>2261</v>
      </c>
      <c s="9" r="Y88">
        <v>79</v>
      </c>
      <c t="s" s="61" r="Z88">
        <v>3458</v>
      </c>
      <c t="s" s="61" r="AA88">
        <v>1793</v>
      </c>
      <c s="81" r="AB88">
        <v>41063</v>
      </c>
      <c s="66" r="AC88">
        <v>260</v>
      </c>
      <c t="s" s="45" r="AD88">
        <v>1786</v>
      </c>
      <c s="81" r="AJ88"/>
      <c s="45" r="AL88"/>
      <c t="s" s="9" r="AO88">
        <v>3459</v>
      </c>
      <c t="s" s="61" r="AP88">
        <v>3460</v>
      </c>
      <c t="s" s="61" r="AQ88">
        <v>1877</v>
      </c>
      <c t="s" s="81" r="AR88">
        <v>2003</v>
      </c>
      <c s="56" r="AS88">
        <v>246</v>
      </c>
      <c t="s" s="45" r="AT88">
        <v>1859</v>
      </c>
      <c s="9" r="AW88">
        <v>6</v>
      </c>
      <c t="s" s="61" r="AX88">
        <v>3461</v>
      </c>
      <c t="s" s="61" r="AY88">
        <v>1829</v>
      </c>
      <c t="s" s="81" r="AZ88">
        <v>1794</v>
      </c>
      <c s="19" r="BA88">
        <v>41037</v>
      </c>
      <c s="45" r="BB88">
        <v>195</v>
      </c>
      <c t="s" s="45" r="BC88">
        <v>2743</v>
      </c>
      <c s="9" r="BM88">
        <v>42</v>
      </c>
      <c t="s" s="61" r="BN88">
        <v>3462</v>
      </c>
      <c t="s" s="61" r="BO88">
        <v>1874</v>
      </c>
      <c s="81" r="BP88">
        <v>41061</v>
      </c>
      <c s="56" r="BQ88">
        <v>195</v>
      </c>
      <c t="s" s="45" r="BR88">
        <v>1881</v>
      </c>
      <c s="9" r="BU88">
        <v>7</v>
      </c>
      <c t="s" s="61" r="BV88">
        <v>3463</v>
      </c>
      <c t="s" s="61" r="BW88">
        <v>1814</v>
      </c>
      <c s="81" r="BX88">
        <v>36678</v>
      </c>
      <c s="66" r="BY88">
        <v>195</v>
      </c>
      <c t="s" s="45" r="BZ88">
        <v>1782</v>
      </c>
      <c t="s" s="43" r="CA88">
        <v>2710</v>
      </c>
      <c s="9" r="CC88">
        <v>46</v>
      </c>
      <c t="s" s="61" r="CD88">
        <v>3464</v>
      </c>
      <c t="s" s="61" r="CE88">
        <v>1811</v>
      </c>
      <c s="81" r="CF88">
        <v>36678</v>
      </c>
      <c s="66" r="CG88">
        <v>210</v>
      </c>
      <c t="s" s="45" r="CH88">
        <v>1786</v>
      </c>
      <c t="s" s="43" r="CI88">
        <v>3465</v>
      </c>
      <c s="9" r="CK88">
        <v>34</v>
      </c>
      <c t="s" s="61" r="CL88">
        <v>3466</v>
      </c>
      <c t="s" s="61" r="CM88">
        <v>1814</v>
      </c>
      <c s="81" r="CN88">
        <v>41036</v>
      </c>
      <c s="56" r="CO88">
        <v>180</v>
      </c>
      <c t="s" s="45" r="CP88">
        <v>2156</v>
      </c>
      <c t="s" s="43" r="CQ88">
        <v>2014</v>
      </c>
    </row>
    <row r="89">
      <c s="107" r="A89">
        <v>58</v>
      </c>
      <c t="s" s="68" r="B89">
        <v>3467</v>
      </c>
      <c t="s" s="13" r="C89">
        <v>1793</v>
      </c>
      <c s="73" r="D89">
        <v>41064</v>
      </c>
      <c s="102" r="E89">
        <v>255</v>
      </c>
      <c t="s" s="115" r="F89">
        <v>1786</v>
      </c>
      <c t="s" s="41" r="G89">
        <v>3468</v>
      </c>
      <c s="107" r="I89">
        <v>56</v>
      </c>
      <c t="s" s="68" r="J89">
        <v>3469</v>
      </c>
      <c t="s" s="68" r="K89">
        <v>1861</v>
      </c>
      <c s="73" r="L89">
        <v>41061</v>
      </c>
      <c s="102" r="M89">
        <v>230</v>
      </c>
      <c t="s" s="13" r="N89">
        <v>1903</v>
      </c>
      <c t="s" s="73" r="O89">
        <v>3470</v>
      </c>
      <c s="107" r="Q89">
        <v>28</v>
      </c>
      <c t="s" s="68" r="R89">
        <v>3471</v>
      </c>
      <c t="s" s="13" r="S89">
        <v>2121</v>
      </c>
      <c t="s" s="73" r="T89">
        <v>1836</v>
      </c>
      <c s="102" r="U89">
        <v>41038</v>
      </c>
      <c s="115" r="V89">
        <v>200</v>
      </c>
      <c t="s" s="41" r="W89">
        <v>3472</v>
      </c>
      <c s="107" r="Y89">
        <v>98</v>
      </c>
      <c t="s" s="68" r="Z89">
        <v>3473</v>
      </c>
      <c t="s" s="68" r="AA89">
        <v>1781</v>
      </c>
      <c s="73" r="AB89">
        <v>41062</v>
      </c>
      <c s="115" r="AC89">
        <v>239</v>
      </c>
      <c t="s" s="13" r="AD89">
        <v>1782</v>
      </c>
      <c s="41" r="AE89"/>
      <c s="107" r="AG89"/>
      <c s="68" r="AH89"/>
      <c s="68" r="AI89"/>
      <c s="73" r="AJ89"/>
      <c s="102" r="AK89"/>
      <c s="13" r="AL89"/>
      <c s="41" r="AM89"/>
      <c t="s" s="107" r="AO89">
        <v>3474</v>
      </c>
      <c t="s" s="68" r="AP89">
        <v>3475</v>
      </c>
      <c t="s" s="68" r="AQ89">
        <v>1849</v>
      </c>
      <c t="s" s="73" r="AR89">
        <v>1979</v>
      </c>
      <c s="102" r="AS89">
        <v>220</v>
      </c>
      <c t="s" s="13" r="AT89">
        <v>1799</v>
      </c>
      <c s="41" r="AU89"/>
      <c s="107" r="AW89">
        <v>21</v>
      </c>
      <c t="s" s="68" r="AX89">
        <v>3476</v>
      </c>
      <c t="s" s="68" r="AY89">
        <v>3477</v>
      </c>
      <c t="s" s="73" r="AZ89">
        <v>1786</v>
      </c>
      <c s="86" r="BA89">
        <v>41036</v>
      </c>
      <c s="13" r="BB89">
        <v>165</v>
      </c>
      <c t="s" s="13" r="BC89">
        <v>3478</v>
      </c>
      <c s="107" r="BE89"/>
      <c s="68" r="BF89"/>
      <c s="68" r="BG89"/>
      <c s="73" r="BH89"/>
      <c s="115" r="BI89"/>
      <c s="13" r="BJ89"/>
      <c s="41" r="BK89"/>
      <c s="107" r="BM89">
        <v>95</v>
      </c>
      <c t="s" s="68" r="BN89">
        <v>3479</v>
      </c>
      <c t="s" s="68" r="BO89">
        <v>1781</v>
      </c>
      <c s="73" r="BP89">
        <v>41063</v>
      </c>
      <c s="102" r="BQ89">
        <v>240</v>
      </c>
      <c t="s" s="13" r="BR89">
        <v>1881</v>
      </c>
      <c s="41" r="BS89"/>
      <c s="107" r="BU89">
        <v>64</v>
      </c>
      <c t="s" s="68" r="BV89">
        <v>3480</v>
      </c>
      <c t="s" s="68" r="BW89">
        <v>1793</v>
      </c>
      <c s="73" r="BX89">
        <v>41061</v>
      </c>
      <c s="115" r="BY89">
        <v>275</v>
      </c>
      <c t="s" s="13" r="BZ89">
        <v>1786</v>
      </c>
      <c t="s" s="41" r="CA89">
        <v>3481</v>
      </c>
      <c s="107" r="CC89">
        <v>9</v>
      </c>
      <c t="s" s="68" r="CD89">
        <v>3482</v>
      </c>
      <c t="s" s="68" r="CE89">
        <v>1814</v>
      </c>
      <c s="73" r="CF89">
        <v>36678</v>
      </c>
      <c s="115" r="CG89">
        <v>181</v>
      </c>
      <c t="s" s="13" r="CH89">
        <v>1794</v>
      </c>
      <c t="s" s="41" r="CI89">
        <v>3483</v>
      </c>
      <c s="107" r="CK89">
        <v>18</v>
      </c>
      <c t="s" s="68" r="CL89">
        <v>3484</v>
      </c>
      <c t="s" s="68" r="CM89">
        <v>1814</v>
      </c>
      <c s="73" r="CN89">
        <v>41039</v>
      </c>
      <c s="102" r="CO89">
        <v>160</v>
      </c>
      <c t="s" s="13" r="CP89">
        <v>2156</v>
      </c>
      <c t="s" s="41" r="CQ89">
        <v>3485</v>
      </c>
      <c s="107" r="CS89"/>
      <c s="68" r="CT89"/>
      <c s="68" r="CU89"/>
      <c s="73" r="CV89"/>
      <c s="102" r="CW89"/>
      <c s="13" r="CX89"/>
      <c s="41" r="CY89"/>
      <c s="107" r="DA89"/>
      <c s="68" r="DB89"/>
      <c s="68" r="DC89"/>
      <c s="73" r="DD89"/>
      <c s="102" r="DE89"/>
      <c s="13" r="DF89"/>
      <c s="41" r="DG89"/>
      <c s="107" r="DI89"/>
      <c s="68" r="DJ89"/>
      <c s="68" r="DK89"/>
      <c s="13" r="DL89"/>
      <c s="115" r="DM89"/>
      <c s="13" r="DN89"/>
      <c s="41" r="DO89"/>
      <c s="107" r="DQ89"/>
      <c s="68" r="DR89"/>
      <c s="68" r="DS89"/>
      <c s="73" r="DT89"/>
      <c s="16" r="DU89"/>
      <c s="13" r="DV89"/>
      <c s="13" r="DW89"/>
      <c s="107" r="DY89"/>
      <c s="68" r="DZ89"/>
      <c s="68" r="EA89"/>
      <c s="73" r="EB89"/>
      <c s="115" r="EC89"/>
      <c s="13" r="ED89"/>
      <c s="41" r="EE89"/>
      <c s="107" r="EG89"/>
      <c s="68" r="EH89"/>
      <c s="68" r="EI89"/>
      <c s="73" r="EJ89"/>
      <c s="115" r="EK89"/>
      <c s="13" r="EL89"/>
      <c s="41" r="EM89"/>
      <c s="107" r="EO89"/>
      <c s="68" r="EP89"/>
      <c s="68" r="EQ89"/>
      <c s="73" r="ER89"/>
      <c s="115" r="ES89"/>
      <c s="13" r="ET89"/>
      <c s="41" r="EU89"/>
      <c s="107" r="EW89"/>
      <c s="68" r="EX89"/>
      <c s="68" r="EY89"/>
      <c s="73" r="EZ89"/>
      <c s="115" r="FA89"/>
      <c s="13" r="FB89"/>
      <c s="41" r="FC89"/>
      <c s="107" r="FE89"/>
      <c s="68" r="FF89"/>
      <c s="68" r="FG89"/>
      <c s="73" r="FH89"/>
      <c s="102" r="FI89"/>
      <c s="13" r="FJ89"/>
      <c s="41" r="FK89"/>
      <c s="107" r="FM89"/>
      <c s="68" r="FN89"/>
      <c s="13" r="FO89"/>
      <c s="73" r="FP89"/>
      <c s="102" r="FQ89"/>
      <c s="115" r="FR89"/>
      <c s="41" r="FS89"/>
    </row>
    <row r="90">
      <c s="9" r="A90">
        <v>35</v>
      </c>
      <c t="s" s="61" r="B90">
        <v>3486</v>
      </c>
      <c t="s" s="45" r="C90">
        <v>1814</v>
      </c>
      <c s="81" r="D90">
        <v>41039</v>
      </c>
      <c s="56" r="E90">
        <v>185</v>
      </c>
      <c t="s" s="66" r="F90">
        <v>1794</v>
      </c>
      <c t="s" s="43" r="G90">
        <v>3487</v>
      </c>
      <c s="9" r="I90">
        <v>63</v>
      </c>
      <c t="s" s="61" r="J90">
        <v>3488</v>
      </c>
      <c t="s" s="61" r="K90">
        <v>1797</v>
      </c>
      <c s="81" r="L90">
        <v>41064</v>
      </c>
      <c s="56" r="M90">
        <v>340</v>
      </c>
      <c t="s" s="45" r="N90">
        <v>1794</v>
      </c>
      <c t="s" s="81" r="O90">
        <v>3489</v>
      </c>
      <c s="9" r="Q90">
        <v>12</v>
      </c>
      <c t="s" s="61" r="R90">
        <v>3490</v>
      </c>
      <c t="s" s="45" r="S90">
        <v>1953</v>
      </c>
      <c t="s" s="81" r="T90">
        <v>1790</v>
      </c>
      <c s="56" r="U90">
        <v>41040</v>
      </c>
      <c s="66" r="V90">
        <v>220</v>
      </c>
      <c t="s" s="43" r="W90">
        <v>3491</v>
      </c>
      <c s="9" r="Y90">
        <v>58</v>
      </c>
      <c t="s" s="61" r="Z90">
        <v>3492</v>
      </c>
      <c t="s" s="61" r="AA90">
        <v>1781</v>
      </c>
      <c s="81" r="AB90">
        <v>41061</v>
      </c>
      <c s="66" r="AC90">
        <v>270</v>
      </c>
      <c t="s" s="45" r="AD90">
        <v>1786</v>
      </c>
      <c s="81" r="AJ90"/>
      <c s="45" r="AL90"/>
      <c t="s" s="9" r="AO90">
        <v>3493</v>
      </c>
      <c t="s" s="61" r="AP90">
        <v>3494</v>
      </c>
      <c t="s" s="61" r="AQ90">
        <v>1820</v>
      </c>
      <c t="s" s="81" r="AR90">
        <v>1911</v>
      </c>
      <c s="56" r="AS90">
        <v>190</v>
      </c>
      <c t="s" s="45" r="AT90">
        <v>1934</v>
      </c>
      <c s="9" r="AW90">
        <v>98</v>
      </c>
      <c t="s" s="61" r="AX90">
        <v>3495</v>
      </c>
      <c t="s" s="61" r="AY90">
        <v>1877</v>
      </c>
      <c t="s" s="81" r="AZ90">
        <v>1794</v>
      </c>
      <c s="19" r="BA90">
        <v>41063</v>
      </c>
      <c s="45" r="BB90">
        <v>265</v>
      </c>
      <c t="s" s="45" r="BC90">
        <v>3496</v>
      </c>
      <c s="9" r="BM90">
        <v>49</v>
      </c>
      <c t="s" s="61" r="BN90">
        <v>3497</v>
      </c>
      <c t="s" s="61" r="BO90">
        <v>1811</v>
      </c>
      <c s="81" r="BP90">
        <v>41061</v>
      </c>
      <c s="56" r="BQ90">
        <v>234</v>
      </c>
      <c t="s" s="45" r="BR90">
        <v>1836</v>
      </c>
      <c s="9" r="BU90">
        <v>44</v>
      </c>
      <c t="s" s="61" r="BV90">
        <v>3498</v>
      </c>
      <c t="s" s="61" r="BW90">
        <v>1803</v>
      </c>
      <c s="81" r="BX90">
        <v>36678</v>
      </c>
      <c s="66" r="BY90">
        <v>210</v>
      </c>
      <c t="s" s="45" r="BZ90">
        <v>1782</v>
      </c>
      <c t="s" s="43" r="CA90">
        <v>3499</v>
      </c>
      <c s="9" r="CC90">
        <v>26</v>
      </c>
      <c t="s" s="61" r="CD90">
        <v>3500</v>
      </c>
      <c t="s" s="61" r="CE90">
        <v>2011</v>
      </c>
      <c s="81" r="CF90">
        <v>36678</v>
      </c>
      <c s="66" r="CG90">
        <v>175</v>
      </c>
      <c t="s" s="45" r="CH90">
        <v>1786</v>
      </c>
      <c t="s" s="43" r="CI90">
        <v>3501</v>
      </c>
    </row>
    <row r="91">
      <c s="107" r="A91">
        <v>16</v>
      </c>
      <c t="s" s="68" r="B91">
        <v>3502</v>
      </c>
      <c t="s" s="13" r="C91">
        <v>1865</v>
      </c>
      <c s="73" r="D91">
        <v>41062</v>
      </c>
      <c s="102" r="E91">
        <v>175</v>
      </c>
      <c t="s" s="115" r="F91">
        <v>1786</v>
      </c>
      <c t="s" s="41" r="G91">
        <v>2219</v>
      </c>
      <c s="107" r="I91"/>
      <c s="68" r="J91"/>
      <c s="68" r="K91"/>
      <c s="73" r="L91"/>
      <c s="102" r="M91"/>
      <c s="13" r="N91"/>
      <c s="73" r="O91"/>
      <c s="107" r="Q91">
        <v>23</v>
      </c>
      <c t="s" s="68" r="R91">
        <v>3503</v>
      </c>
      <c t="s" s="13" r="S91">
        <v>1906</v>
      </c>
      <c t="s" s="73" r="T91">
        <v>1836</v>
      </c>
      <c s="102" r="U91">
        <v>41038</v>
      </c>
      <c s="115" r="V91">
        <v>170</v>
      </c>
      <c t="s" s="41" r="W91">
        <v>3504</v>
      </c>
      <c s="107" r="Y91">
        <v>39</v>
      </c>
      <c t="s" s="68" r="Z91">
        <v>3505</v>
      </c>
      <c t="s" s="68" r="AA91">
        <v>1814</v>
      </c>
      <c s="73" r="AB91">
        <v>41038</v>
      </c>
      <c s="115" r="AC91">
        <v>168</v>
      </c>
      <c t="s" s="13" r="AD91">
        <v>1794</v>
      </c>
      <c s="41" r="AE91"/>
      <c s="107" r="AG91"/>
      <c s="68" r="AH91"/>
      <c s="68" r="AI91"/>
      <c s="73" r="AJ91"/>
      <c s="102" r="AK91"/>
      <c s="13" r="AL91"/>
      <c s="41" r="AM91"/>
      <c t="s" s="107" r="AO91">
        <v>3506</v>
      </c>
      <c t="s" s="68" r="AP91">
        <v>3507</v>
      </c>
      <c t="s" s="68" r="AQ91">
        <v>1849</v>
      </c>
      <c t="s" s="73" r="AR91">
        <v>1798</v>
      </c>
      <c s="102" r="AS91">
        <v>205</v>
      </c>
      <c t="s" s="13" r="AT91">
        <v>1934</v>
      </c>
      <c s="41" r="AU91"/>
      <c s="107" r="AW91">
        <v>41</v>
      </c>
      <c t="s" s="68" r="AX91">
        <v>3508</v>
      </c>
      <c t="s" s="68" r="AY91">
        <v>1820</v>
      </c>
      <c t="s" s="73" r="AZ91">
        <v>1856</v>
      </c>
      <c s="86" r="BA91">
        <v>41061</v>
      </c>
      <c s="13" r="BB91">
        <v>185</v>
      </c>
      <c t="s" s="13" r="BC91">
        <v>3178</v>
      </c>
      <c s="107" r="BE91"/>
      <c s="68" r="BF91"/>
      <c s="68" r="BG91"/>
      <c s="73" r="BH91"/>
      <c s="115" r="BI91"/>
      <c s="13" r="BJ91"/>
      <c s="41" r="BK91"/>
      <c s="107" r="BM91">
        <v>42</v>
      </c>
      <c t="s" s="68" r="BN91">
        <v>3509</v>
      </c>
      <c t="s" s="68" r="BO91">
        <v>1814</v>
      </c>
      <c s="73" r="BP91">
        <v>41039</v>
      </c>
      <c s="102" r="BQ91">
        <v>178</v>
      </c>
      <c t="s" s="13" r="BR91">
        <v>1836</v>
      </c>
      <c s="41" r="BS91"/>
      <c s="107" r="BU91">
        <v>45</v>
      </c>
      <c t="s" s="68" r="BV91">
        <v>3510</v>
      </c>
      <c t="s" s="68" r="BW91">
        <v>1835</v>
      </c>
      <c s="73" r="BX91">
        <v>41038</v>
      </c>
      <c s="115" r="BY91">
        <v>185</v>
      </c>
      <c t="s" s="13" r="BZ91">
        <v>1943</v>
      </c>
      <c t="s" s="41" r="CA91">
        <v>3511</v>
      </c>
      <c s="107" r="CC91">
        <v>22</v>
      </c>
      <c t="s" s="68" r="CD91">
        <v>3512</v>
      </c>
      <c t="s" s="68" r="CE91">
        <v>1814</v>
      </c>
      <c s="73" r="CF91">
        <v>41038</v>
      </c>
      <c s="115" r="CG91">
        <v>176</v>
      </c>
      <c t="s" s="13" r="CH91">
        <v>1856</v>
      </c>
      <c t="s" s="41" r="CI91">
        <v>3513</v>
      </c>
      <c s="107" r="CK91"/>
      <c s="68" r="CL91"/>
      <c s="68" r="CM91"/>
      <c s="73" r="CN91"/>
      <c s="102" r="CO91"/>
      <c s="13" r="CP91"/>
      <c s="41" r="CQ91"/>
      <c s="107" r="CS91"/>
      <c s="68" r="CT91"/>
      <c s="68" r="CU91"/>
      <c s="73" r="CV91"/>
      <c s="102" r="CW91"/>
      <c s="13" r="CX91"/>
      <c s="41" r="CY91"/>
      <c s="107" r="DA91"/>
      <c s="68" r="DB91"/>
      <c s="68" r="DC91"/>
      <c s="73" r="DD91"/>
      <c s="102" r="DE91"/>
      <c s="13" r="DF91"/>
      <c s="41" r="DG91"/>
      <c s="107" r="DI91"/>
      <c s="68" r="DJ91"/>
      <c s="68" r="DK91"/>
      <c s="13" r="DL91"/>
      <c s="115" r="DM91"/>
      <c s="13" r="DN91"/>
      <c s="41" r="DO91"/>
      <c s="107" r="DQ91"/>
      <c s="68" r="DR91"/>
      <c s="68" r="DS91"/>
      <c s="73" r="DT91"/>
      <c s="16" r="DU91"/>
      <c s="13" r="DV91"/>
      <c s="13" r="DW91"/>
      <c s="107" r="DY91"/>
      <c s="68" r="DZ91"/>
      <c s="68" r="EA91"/>
      <c s="73" r="EB91"/>
      <c s="115" r="EC91"/>
      <c s="13" r="ED91"/>
      <c s="41" r="EE91"/>
      <c s="107" r="EG91"/>
      <c s="68" r="EH91"/>
      <c s="68" r="EI91"/>
      <c s="73" r="EJ91"/>
      <c s="115" r="EK91"/>
      <c s="13" r="EL91"/>
      <c s="41" r="EM91"/>
      <c s="107" r="EO91"/>
      <c s="68" r="EP91"/>
      <c s="68" r="EQ91"/>
      <c s="73" r="ER91"/>
      <c s="115" r="ES91"/>
      <c s="13" r="ET91"/>
      <c s="41" r="EU91"/>
      <c s="107" r="EW91"/>
      <c s="68" r="EX91"/>
      <c s="68" r="EY91"/>
      <c s="73" r="EZ91"/>
      <c s="115" r="FA91"/>
      <c s="13" r="FB91"/>
      <c s="41" r="FC91"/>
      <c s="107" r="FE91"/>
      <c s="68" r="FF91"/>
      <c s="68" r="FG91"/>
      <c s="73" r="FH91"/>
      <c s="102" r="FI91"/>
      <c s="13" r="FJ91"/>
      <c s="41" r="FK91"/>
      <c s="107" r="FM91"/>
      <c s="68" r="FN91"/>
      <c s="13" r="FO91"/>
      <c s="73" r="FP91"/>
      <c s="102" r="FQ91"/>
      <c s="115" r="FR91"/>
      <c s="41" r="FS91"/>
    </row>
    <row r="92">
      <c s="9" r="A92">
        <v>54</v>
      </c>
      <c t="s" s="61" r="B92">
        <v>3514</v>
      </c>
      <c t="s" s="45" r="C92">
        <v>1811</v>
      </c>
      <c s="81" r="D92">
        <v>41039</v>
      </c>
      <c s="56" r="E92">
        <v>225</v>
      </c>
      <c t="s" s="66" r="F92">
        <v>1794</v>
      </c>
      <c t="s" s="43" r="G92">
        <v>3515</v>
      </c>
      <c s="9" r="Q92">
        <v>16</v>
      </c>
      <c t="s" s="61" r="R92">
        <v>3516</v>
      </c>
      <c t="s" s="45" r="S92">
        <v>1906</v>
      </c>
      <c t="s" s="81" r="T92">
        <v>1836</v>
      </c>
      <c s="56" r="U92">
        <v>41040</v>
      </c>
      <c s="66" r="V92">
        <v>185</v>
      </c>
      <c t="s" s="43" r="W92">
        <v>3517</v>
      </c>
      <c s="81" r="AJ92"/>
      <c s="45" r="AL92"/>
      <c t="s" s="9" r="AO92">
        <v>3518</v>
      </c>
      <c t="s" s="61" r="AP92">
        <v>3519</v>
      </c>
      <c t="s" s="61" r="AQ92">
        <v>1785</v>
      </c>
      <c t="s" s="81" r="AR92">
        <v>1958</v>
      </c>
      <c s="56" r="AS92">
        <v>175</v>
      </c>
      <c t="s" s="45" r="AT92">
        <v>1799</v>
      </c>
      <c s="9" r="AW92">
        <v>83</v>
      </c>
      <c t="s" s="61" r="AX92">
        <v>3520</v>
      </c>
      <c t="s" s="61" r="AY92">
        <v>1877</v>
      </c>
      <c t="s" s="81" r="AZ92">
        <v>1856</v>
      </c>
      <c s="19" r="BA92">
        <v>41039</v>
      </c>
      <c s="45" r="BB92">
        <v>260</v>
      </c>
      <c t="s" s="45" r="BC92">
        <v>3521</v>
      </c>
      <c s="9" r="BM92">
        <v>87</v>
      </c>
      <c t="s" s="61" r="BN92">
        <v>3522</v>
      </c>
      <c t="s" s="61" r="BO92">
        <v>1835</v>
      </c>
      <c s="81" r="BP92">
        <v>41038</v>
      </c>
      <c s="56" r="BQ92">
        <v>185</v>
      </c>
      <c t="s" s="45" r="BR92">
        <v>1881</v>
      </c>
      <c s="9" r="BU92">
        <v>79</v>
      </c>
      <c t="s" s="61" r="BV92">
        <v>3523</v>
      </c>
      <c t="s" s="61" r="BW92">
        <v>1781</v>
      </c>
      <c s="81" r="BX92">
        <v>41062</v>
      </c>
      <c s="66" r="BY92">
        <v>325</v>
      </c>
      <c t="s" s="45" r="BZ92">
        <v>3051</v>
      </c>
      <c t="s" s="43" r="CA92">
        <v>2251</v>
      </c>
      <c s="9" r="CC92">
        <v>81</v>
      </c>
      <c t="s" s="61" r="CD92">
        <v>3524</v>
      </c>
      <c t="s" s="61" r="CE92">
        <v>1835</v>
      </c>
      <c s="81" r="CF92">
        <v>41061</v>
      </c>
      <c s="66" r="CG92">
        <v>186</v>
      </c>
      <c t="s" s="45" r="CH92">
        <v>1896</v>
      </c>
      <c t="s" s="43" r="CI92">
        <v>3525</v>
      </c>
    </row>
    <row r="93">
      <c s="107" r="A93">
        <v>93</v>
      </c>
      <c t="s" s="68" r="B93">
        <v>3526</v>
      </c>
      <c t="s" s="13" r="C93">
        <v>2275</v>
      </c>
      <c s="73" r="D93">
        <v>41063</v>
      </c>
      <c s="102" r="E93">
        <v>210</v>
      </c>
      <c t="s" s="115" r="F93">
        <v>1786</v>
      </c>
      <c t="s" s="41" r="G93">
        <v>3527</v>
      </c>
      <c s="107" r="I93"/>
      <c s="68" r="J93"/>
      <c s="68" r="K93"/>
      <c s="73" r="L93"/>
      <c s="102" r="M93"/>
      <c s="13" r="N93"/>
      <c s="73" r="O93"/>
      <c s="107" r="Q93">
        <v>5</v>
      </c>
      <c t="s" s="68" r="R93">
        <v>3528</v>
      </c>
      <c t="s" s="13" r="S93">
        <v>1927</v>
      </c>
      <c t="s" s="73" r="T93">
        <v>1836</v>
      </c>
      <c s="102" r="U93">
        <v>41061</v>
      </c>
      <c s="115" r="V93">
        <v>197</v>
      </c>
      <c t="s" s="41" r="W93">
        <v>3529</v>
      </c>
      <c s="107" r="Y93"/>
      <c s="68" r="Z93"/>
      <c s="68" r="AA93"/>
      <c s="73" r="AB93"/>
      <c s="115" r="AC93"/>
      <c s="13" r="AD93"/>
      <c s="41" r="AE93"/>
      <c s="107" r="AG93"/>
      <c s="68" r="AH93"/>
      <c s="68" r="AI93"/>
      <c s="73" r="AJ93"/>
      <c s="102" r="AK93"/>
      <c s="13" r="AL93"/>
      <c s="41" r="AM93"/>
      <c s="107" r="AO93"/>
      <c s="68" r="AP93"/>
      <c s="68" r="AQ93"/>
      <c s="73" r="AR93"/>
      <c s="102" r="AS93"/>
      <c s="13" r="AT93"/>
      <c s="41" r="AU93"/>
      <c t="s" s="107" r="AW93">
        <v>2127</v>
      </c>
      <c t="s" s="68" r="AX93">
        <v>3530</v>
      </c>
      <c t="s" s="68" r="AY93">
        <v>1785</v>
      </c>
      <c t="s" s="73" r="AZ93">
        <v>2286</v>
      </c>
      <c s="86" r="BA93">
        <v>41061</v>
      </c>
      <c s="13" r="BB93">
        <v>190</v>
      </c>
      <c t="s" s="13" r="BC93">
        <v>2046</v>
      </c>
      <c s="107" r="BE93"/>
      <c s="68" r="BF93"/>
      <c s="68" r="BG93"/>
      <c s="73" r="BH93"/>
      <c s="115" r="BI93"/>
      <c s="13" r="BJ93"/>
      <c s="41" r="BK93"/>
      <c s="107" r="BM93">
        <v>20</v>
      </c>
      <c t="s" s="68" r="BN93">
        <v>3531</v>
      </c>
      <c t="s" s="68" r="BO93">
        <v>1811</v>
      </c>
      <c s="73" r="BP93">
        <v>41037</v>
      </c>
      <c s="102" r="BQ93">
        <v>180</v>
      </c>
      <c t="s" s="13" r="BR93">
        <v>1790</v>
      </c>
      <c s="41" r="BS93"/>
      <c s="107" r="BU93">
        <v>37</v>
      </c>
      <c t="s" s="68" r="BV93">
        <v>3532</v>
      </c>
      <c t="s" s="68" r="BW93">
        <v>1803</v>
      </c>
      <c s="73" r="BX93">
        <v>41035</v>
      </c>
      <c s="115" r="BY93">
        <v>180</v>
      </c>
      <c t="s" s="13" r="BZ93">
        <v>1896</v>
      </c>
      <c t="s" s="41" r="CA93">
        <v>3533</v>
      </c>
      <c s="107" r="CC93">
        <v>27</v>
      </c>
      <c t="s" s="68" r="CD93">
        <v>3534</v>
      </c>
      <c t="s" s="68" r="CE93">
        <v>2011</v>
      </c>
      <c s="73" r="CF93">
        <v>41038</v>
      </c>
      <c s="115" r="CG93">
        <v>179</v>
      </c>
      <c t="s" s="13" r="CH93">
        <v>2174</v>
      </c>
      <c t="s" s="41" r="CI93">
        <v>3535</v>
      </c>
      <c s="107" r="CK93"/>
      <c s="68" r="CL93"/>
      <c s="68" r="CM93"/>
      <c s="73" r="CN93"/>
      <c s="102" r="CO93"/>
      <c s="13" r="CP93"/>
      <c s="41" r="CQ93"/>
      <c s="107" r="CS93"/>
      <c s="68" r="CT93"/>
      <c s="68" r="CU93"/>
      <c s="73" r="CV93"/>
      <c s="102" r="CW93"/>
      <c s="13" r="CX93"/>
      <c s="41" r="CY93"/>
      <c s="107" r="DA93"/>
      <c s="68" r="DB93"/>
      <c s="68" r="DC93"/>
      <c s="73" r="DD93"/>
      <c s="102" r="DE93"/>
      <c s="13" r="DF93"/>
      <c s="41" r="DG93"/>
      <c s="107" r="DI93"/>
      <c s="68" r="DJ93"/>
      <c s="68" r="DK93"/>
      <c s="13" r="DL93"/>
      <c s="115" r="DM93"/>
      <c s="13" r="DN93"/>
      <c s="41" r="DO93"/>
      <c s="107" r="DQ93"/>
      <c s="68" r="DR93"/>
      <c s="68" r="DS93"/>
      <c s="73" r="DT93"/>
      <c s="16" r="DU93"/>
      <c s="13" r="DV93"/>
      <c s="13" r="DW93"/>
      <c s="107" r="DY93"/>
      <c s="68" r="DZ93"/>
      <c s="68" r="EA93"/>
      <c s="73" r="EB93"/>
      <c s="115" r="EC93"/>
      <c s="13" r="ED93"/>
      <c s="41" r="EE93"/>
      <c s="107" r="EG93"/>
      <c s="68" r="EH93"/>
      <c s="68" r="EI93"/>
      <c s="73" r="EJ93"/>
      <c s="115" r="EK93"/>
      <c s="13" r="EL93"/>
      <c s="41" r="EM93"/>
      <c s="107" r="EO93"/>
      <c s="68" r="EP93"/>
      <c s="68" r="EQ93"/>
      <c s="73" r="ER93"/>
      <c s="115" r="ES93"/>
      <c s="13" r="ET93"/>
      <c s="41" r="EU93"/>
      <c s="107" r="EW93"/>
      <c s="68" r="EX93"/>
      <c s="68" r="EY93"/>
      <c s="73" r="EZ93"/>
      <c s="115" r="FA93"/>
      <c s="13" r="FB93"/>
      <c s="41" r="FC93"/>
      <c s="107" r="FE93"/>
      <c s="68" r="FF93"/>
      <c s="68" r="FG93"/>
      <c s="73" r="FH93"/>
      <c s="102" r="FI93"/>
      <c s="13" r="FJ93"/>
      <c s="41" r="FK93"/>
      <c s="107" r="FM93"/>
      <c s="68" r="FN93"/>
      <c s="13" r="FO93"/>
      <c s="73" r="FP93"/>
      <c s="102" r="FQ93"/>
      <c s="115" r="FR93"/>
      <c s="41" r="FS93"/>
    </row>
    <row r="94">
      <c s="9" r="A94">
        <v>77</v>
      </c>
      <c t="s" s="61" r="B94">
        <v>3536</v>
      </c>
      <c t="s" s="45" r="C94">
        <v>1781</v>
      </c>
      <c s="81" r="D94">
        <v>41062</v>
      </c>
      <c s="56" r="E94">
        <v>255</v>
      </c>
      <c t="s" s="66" r="F94">
        <v>1794</v>
      </c>
      <c t="s" s="43" r="G94">
        <v>3537</v>
      </c>
      <c s="9" r="Q94">
        <v>45</v>
      </c>
      <c t="s" s="61" r="R94">
        <v>3538</v>
      </c>
      <c t="s" s="45" r="S94">
        <v>2339</v>
      </c>
      <c t="s" s="81" r="T94">
        <v>1881</v>
      </c>
      <c s="56" r="U94">
        <v>41040</v>
      </c>
      <c s="66" r="V94">
        <v>205</v>
      </c>
      <c t="s" s="43" r="W94">
        <v>3539</v>
      </c>
      <c s="81" r="AJ94"/>
      <c s="45" r="AL94"/>
      <c s="81" r="AR94"/>
      <c s="9" r="AW94">
        <v>1</v>
      </c>
      <c t="s" s="61" r="AX94">
        <v>3540</v>
      </c>
      <c t="s" s="61" r="AY94">
        <v>2060</v>
      </c>
      <c t="s" s="81" r="AZ94">
        <v>2286</v>
      </c>
      <c s="19" r="BA94">
        <v>41063</v>
      </c>
      <c s="45" r="BB94">
        <v>195</v>
      </c>
      <c t="s" s="45" r="BC94">
        <v>3541</v>
      </c>
      <c s="9" r="BM94">
        <v>83</v>
      </c>
      <c t="s" s="61" r="BN94">
        <v>3542</v>
      </c>
      <c t="s" s="61" r="BO94">
        <v>1835</v>
      </c>
      <c s="81" r="BP94">
        <v>41039</v>
      </c>
      <c s="56" r="BQ94">
        <v>180</v>
      </c>
      <c t="s" s="45" r="BR94">
        <v>1881</v>
      </c>
      <c s="9" r="BU94">
        <v>69</v>
      </c>
      <c t="s" s="61" r="BV94">
        <v>3543</v>
      </c>
      <c t="s" s="61" r="BW94">
        <v>1793</v>
      </c>
      <c s="81" r="BX94">
        <v>41066</v>
      </c>
      <c s="66" r="BY94">
        <v>245</v>
      </c>
      <c t="s" s="45" r="BZ94">
        <v>1943</v>
      </c>
      <c t="s" s="43" r="CA94">
        <v>3544</v>
      </c>
      <c s="9" r="CC94">
        <v>44</v>
      </c>
      <c t="s" s="61" r="CD94">
        <v>3545</v>
      </c>
      <c t="s" s="61" r="CE94">
        <v>1811</v>
      </c>
      <c s="81" r="CF94">
        <v>41061</v>
      </c>
      <c s="66" r="CG94">
        <v>220</v>
      </c>
      <c t="s" s="45" r="CH94">
        <v>1786</v>
      </c>
      <c t="s" s="43" r="CI94">
        <v>3546</v>
      </c>
    </row>
    <row r="95">
      <c s="107" r="A95">
        <v>3</v>
      </c>
      <c t="s" s="68" r="B95">
        <v>3547</v>
      </c>
      <c t="s" s="13" r="C95">
        <v>1835</v>
      </c>
      <c s="73" r="D95">
        <v>41040</v>
      </c>
      <c s="102" r="E95">
        <v>185</v>
      </c>
      <c t="s" s="115" r="F95">
        <v>1782</v>
      </c>
      <c t="s" s="41" r="G95">
        <v>3548</v>
      </c>
      <c s="107" r="I95"/>
      <c s="68" r="J95"/>
      <c s="68" r="K95"/>
      <c s="73" r="L95"/>
      <c s="102" r="M95"/>
      <c s="13" r="N95"/>
      <c s="73" r="O95"/>
      <c s="107" r="Q95">
        <v>14</v>
      </c>
      <c t="s" s="68" r="R95">
        <v>3549</v>
      </c>
      <c t="s" s="13" r="S95">
        <v>2063</v>
      </c>
      <c t="s" s="73" r="T95">
        <v>1836</v>
      </c>
      <c s="102" r="U95">
        <v>41062</v>
      </c>
      <c s="115" r="V95">
        <v>190</v>
      </c>
      <c t="s" s="41" r="W95">
        <v>3550</v>
      </c>
      <c s="107" r="Y95"/>
      <c s="68" r="Z95"/>
      <c s="68" r="AA95"/>
      <c s="73" r="AB95"/>
      <c s="115" r="AC95"/>
      <c s="13" r="AD95"/>
      <c s="41" r="AE95"/>
      <c s="107" r="AG95"/>
      <c s="68" r="AH95"/>
      <c s="68" r="AI95"/>
      <c s="73" r="AJ95"/>
      <c s="102" r="AK95"/>
      <c s="13" r="AL95"/>
      <c s="41" r="AM95"/>
      <c s="107" r="AO95"/>
      <c s="68" r="AP95"/>
      <c s="68" r="AQ95"/>
      <c s="73" r="AR95"/>
      <c s="102" r="AS95"/>
      <c s="13" r="AT95"/>
      <c s="41" r="AU95"/>
      <c s="107" r="AW95">
        <v>31</v>
      </c>
      <c t="s" s="68" r="AX95">
        <v>3551</v>
      </c>
      <c t="s" s="68" r="AY95">
        <v>1820</v>
      </c>
      <c t="s" s="73" r="AZ95">
        <v>1856</v>
      </c>
      <c s="86" r="BA95">
        <v>41040</v>
      </c>
      <c s="13" r="BB95">
        <v>180</v>
      </c>
      <c t="s" s="13" r="BC95">
        <v>3552</v>
      </c>
      <c s="107" r="BE95"/>
      <c s="68" r="BF95"/>
      <c s="68" r="BG95"/>
      <c s="73" r="BH95"/>
      <c s="115" r="BI95"/>
      <c s="13" r="BJ95"/>
      <c s="41" r="BK95"/>
      <c s="107" r="BM95">
        <v>71</v>
      </c>
      <c t="s" s="68" r="BN95">
        <v>3553</v>
      </c>
      <c t="s" s="68" r="BO95">
        <v>1793</v>
      </c>
      <c s="73" r="BP95">
        <v>41063</v>
      </c>
      <c s="102" r="BQ95">
        <v>285</v>
      </c>
      <c t="s" s="13" r="BR95">
        <v>1836</v>
      </c>
      <c s="41" r="BS95"/>
      <c s="107" r="BU95">
        <v>83</v>
      </c>
      <c t="s" s="68" r="BV95">
        <v>3554</v>
      </c>
      <c t="s" s="68" r="BW95">
        <v>1835</v>
      </c>
      <c s="73" r="BX95">
        <v>36678</v>
      </c>
      <c s="115" r="BY95">
        <v>175</v>
      </c>
      <c t="s" s="13" r="BZ95">
        <v>1794</v>
      </c>
      <c t="s" s="41" r="CA95">
        <v>3555</v>
      </c>
      <c s="107" r="CC95">
        <v>60</v>
      </c>
      <c t="s" s="68" r="CD95">
        <v>3556</v>
      </c>
      <c t="s" s="68" r="CE95">
        <v>1781</v>
      </c>
      <c s="73" r="CF95">
        <v>41062</v>
      </c>
      <c s="115" r="CG95">
        <v>270</v>
      </c>
      <c t="s" s="13" r="CH95">
        <v>1786</v>
      </c>
      <c t="s" s="41" r="CI95">
        <v>3557</v>
      </c>
      <c s="107" r="CK95"/>
      <c s="68" r="CL95"/>
      <c s="68" r="CM95"/>
      <c s="73" r="CN95"/>
      <c s="102" r="CO95"/>
      <c s="13" r="CP95"/>
      <c s="41" r="CQ95"/>
      <c s="107" r="CS95"/>
      <c s="68" r="CT95"/>
      <c s="68" r="CU95"/>
      <c s="73" r="CV95"/>
      <c s="102" r="CW95"/>
      <c s="13" r="CX95"/>
      <c s="41" r="CY95"/>
      <c s="107" r="DA95"/>
      <c s="68" r="DB95"/>
      <c s="68" r="DC95"/>
      <c s="73" r="DD95"/>
      <c s="102" r="DE95"/>
      <c s="13" r="DF95"/>
      <c s="41" r="DG95"/>
      <c s="107" r="DI95"/>
      <c s="68" r="DJ95"/>
      <c s="68" r="DK95"/>
      <c s="13" r="DL95"/>
      <c s="115" r="DM95"/>
      <c s="13" r="DN95"/>
      <c s="41" r="DO95"/>
      <c s="107" r="DQ95"/>
      <c s="68" r="DR95"/>
      <c s="68" r="DS95"/>
      <c s="73" r="DT95"/>
      <c s="16" r="DU95"/>
      <c s="13" r="DV95"/>
      <c s="13" r="DW95"/>
      <c s="107" r="DY95"/>
      <c s="68" r="DZ95"/>
      <c s="68" r="EA95"/>
      <c s="73" r="EB95"/>
      <c s="115" r="EC95"/>
      <c s="13" r="ED95"/>
      <c s="41" r="EE95"/>
      <c s="107" r="EG95"/>
      <c s="68" r="EH95"/>
      <c s="68" r="EI95"/>
      <c s="73" r="EJ95"/>
      <c s="115" r="EK95"/>
      <c s="13" r="EL95"/>
      <c s="41" r="EM95"/>
      <c s="107" r="EO95"/>
      <c s="68" r="EP95"/>
      <c s="68" r="EQ95"/>
      <c s="73" r="ER95"/>
      <c s="115" r="ES95"/>
      <c s="13" r="ET95"/>
      <c s="41" r="EU95"/>
      <c s="107" r="EW95"/>
      <c s="68" r="EX95"/>
      <c s="68" r="EY95"/>
      <c s="73" r="EZ95"/>
      <c s="115" r="FA95"/>
      <c s="13" r="FB95"/>
      <c s="41" r="FC95"/>
      <c s="107" r="FE95"/>
      <c s="68" r="FF95"/>
      <c s="68" r="FG95"/>
      <c s="73" r="FH95"/>
      <c s="102" r="FI95"/>
      <c s="13" r="FJ95"/>
      <c s="41" r="FK95"/>
      <c s="107" r="FM95"/>
      <c s="68" r="FN95"/>
      <c s="13" r="FO95"/>
      <c s="73" r="FP95"/>
      <c s="102" r="FQ95"/>
      <c s="115" r="FR95"/>
      <c s="41" r="FS95"/>
    </row>
    <row r="96">
      <c s="9" r="A96">
        <v>44</v>
      </c>
      <c t="s" s="61" r="B96">
        <v>3558</v>
      </c>
      <c t="s" s="45" r="C96">
        <v>2275</v>
      </c>
      <c s="81" r="D96">
        <v>36678</v>
      </c>
      <c s="56" r="E96">
        <v>220</v>
      </c>
      <c t="s" s="66" r="F96">
        <v>1786</v>
      </c>
      <c t="s" s="43" r="G96">
        <v>2680</v>
      </c>
      <c s="9" r="Q96">
        <v>3</v>
      </c>
      <c t="s" s="61" r="R96">
        <v>3559</v>
      </c>
      <c t="s" s="45" r="S96">
        <v>2121</v>
      </c>
      <c t="s" s="81" r="T96">
        <v>1790</v>
      </c>
      <c s="56" r="U96">
        <v>41039</v>
      </c>
      <c s="66" r="V96">
        <v>205</v>
      </c>
      <c t="s" s="43" r="W96">
        <v>3560</v>
      </c>
      <c s="81" r="AJ96"/>
      <c s="45" r="AL96"/>
      <c s="81" r="AR96"/>
      <c s="9" r="AW96">
        <v>16</v>
      </c>
      <c t="s" s="61" r="AX96">
        <v>3561</v>
      </c>
      <c t="s" s="61" r="AY96">
        <v>3562</v>
      </c>
      <c t="s" s="81" r="AZ96">
        <v>1794</v>
      </c>
      <c s="10" r="BA96">
        <v>36678</v>
      </c>
      <c s="45" r="BB96">
        <v>200</v>
      </c>
      <c t="s" s="45" r="BC96">
        <v>3563</v>
      </c>
      <c s="9" r="BM96">
        <v>29</v>
      </c>
      <c t="s" s="61" r="BN96">
        <v>3564</v>
      </c>
      <c t="s" s="61" r="BO96">
        <v>1835</v>
      </c>
      <c s="81" r="BP96">
        <v>41040</v>
      </c>
      <c s="56" r="BQ96">
        <v>182</v>
      </c>
      <c t="s" s="45" r="BR96">
        <v>1836</v>
      </c>
      <c s="9" r="BU96">
        <v>63</v>
      </c>
      <c t="s" s="61" r="BV96">
        <v>3565</v>
      </c>
      <c t="s" s="61" r="BW96">
        <v>1781</v>
      </c>
      <c s="81" r="BX96">
        <v>41062</v>
      </c>
      <c s="66" r="BY96">
        <v>240</v>
      </c>
      <c t="s" s="45" r="BZ96">
        <v>1943</v>
      </c>
      <c t="s" s="43" r="CA96">
        <v>3566</v>
      </c>
      <c s="9" r="CC96">
        <v>22</v>
      </c>
      <c t="s" s="61" r="CD96">
        <v>3567</v>
      </c>
      <c t="s" s="61" r="CE96">
        <v>2011</v>
      </c>
      <c s="81" r="CF96">
        <v>41038</v>
      </c>
      <c s="66" r="CG96">
        <v>175</v>
      </c>
      <c t="s" s="45" r="CH96">
        <v>1786</v>
      </c>
      <c t="s" s="43" r="CI96">
        <v>3568</v>
      </c>
    </row>
    <row r="97">
      <c s="107" r="A97">
        <v>75</v>
      </c>
      <c t="s" s="68" r="B97">
        <v>3569</v>
      </c>
      <c t="s" s="13" r="C97">
        <v>1793</v>
      </c>
      <c s="73" r="D97">
        <v>41064</v>
      </c>
      <c s="102" r="E97">
        <v>250</v>
      </c>
      <c t="s" s="115" r="F97">
        <v>1856</v>
      </c>
      <c t="s" s="41" r="G97">
        <v>3570</v>
      </c>
      <c s="107" r="I97"/>
      <c s="68" r="J97"/>
      <c s="68" r="K97"/>
      <c s="73" r="L97"/>
      <c s="102" r="M97"/>
      <c s="13" r="N97"/>
      <c s="73" r="O97"/>
      <c s="107" r="Q97">
        <v>46</v>
      </c>
      <c t="s" s="68" r="R97">
        <v>3571</v>
      </c>
      <c t="s" s="13" r="S97">
        <v>1853</v>
      </c>
      <c t="s" s="73" r="T97">
        <v>1824</v>
      </c>
      <c s="102" r="U97">
        <v>41063</v>
      </c>
      <c s="115" r="V97">
        <v>245</v>
      </c>
      <c t="s" s="41" r="W97">
        <v>3572</v>
      </c>
      <c s="107" r="Y97"/>
      <c s="68" r="Z97"/>
      <c s="68" r="AA97"/>
      <c s="73" r="AB97"/>
      <c s="115" r="AC97"/>
      <c s="13" r="AD97"/>
      <c s="41" r="AE97"/>
      <c s="107" r="AG97"/>
      <c s="68" r="AH97"/>
      <c s="68" r="AI97"/>
      <c s="73" r="AJ97"/>
      <c s="102" r="AK97"/>
      <c s="13" r="AL97"/>
      <c s="41" r="AM97"/>
      <c s="107" r="AO97"/>
      <c s="68" r="AP97"/>
      <c s="68" r="AQ97"/>
      <c s="73" r="AR97"/>
      <c s="102" r="AS97"/>
      <c s="13" r="AT97"/>
      <c s="41" r="AU97"/>
      <c s="107" r="AW97">
        <v>92</v>
      </c>
      <c t="s" s="68" r="AX97">
        <v>3573</v>
      </c>
      <c t="s" s="68" r="AY97">
        <v>2561</v>
      </c>
      <c t="s" s="73" r="AZ97">
        <v>1782</v>
      </c>
      <c s="86" r="BA97">
        <v>41063</v>
      </c>
      <c s="13" r="BB97">
        <v>220</v>
      </c>
      <c t="s" s="13" r="BC97">
        <v>3574</v>
      </c>
      <c s="107" r="BE97"/>
      <c s="68" r="BF97"/>
      <c s="68" r="BG97"/>
      <c s="73" r="BH97"/>
      <c s="115" r="BI97"/>
      <c s="13" r="BJ97"/>
      <c s="41" r="BK97"/>
      <c s="107" r="BM97">
        <v>63</v>
      </c>
      <c t="s" s="68" r="BN97">
        <v>3575</v>
      </c>
      <c t="s" s="68" r="BO97">
        <v>1793</v>
      </c>
      <c s="73" r="BP97">
        <v>41062</v>
      </c>
      <c s="102" r="BQ97">
        <v>255</v>
      </c>
      <c t="s" s="13" r="BR97">
        <v>1881</v>
      </c>
      <c s="41" r="BS97"/>
      <c s="107" r="BU97">
        <v>90</v>
      </c>
      <c t="s" s="68" r="BV97">
        <v>3576</v>
      </c>
      <c t="s" s="68" r="BW97">
        <v>1781</v>
      </c>
      <c s="73" r="BX97">
        <v>41062</v>
      </c>
      <c s="115" r="BY97">
        <v>275</v>
      </c>
      <c t="s" s="13" r="BZ97">
        <v>1782</v>
      </c>
      <c t="s" s="41" r="CA97">
        <v>3448</v>
      </c>
      <c s="107" r="CC97">
        <v>4</v>
      </c>
      <c t="s" s="68" r="CD97">
        <v>3577</v>
      </c>
      <c t="s" s="68" r="CE97">
        <v>2011</v>
      </c>
      <c s="73" r="CF97">
        <v>41039</v>
      </c>
      <c s="115" r="CG97">
        <v>190</v>
      </c>
      <c t="s" s="13" r="CH97">
        <v>2174</v>
      </c>
      <c t="s" s="41" r="CI97">
        <v>3578</v>
      </c>
      <c s="107" r="CK97"/>
      <c s="68" r="CL97"/>
      <c s="68" r="CM97"/>
      <c s="73" r="CN97"/>
      <c s="102" r="CO97"/>
      <c s="13" r="CP97"/>
      <c s="41" r="CQ97"/>
      <c s="107" r="CS97"/>
      <c s="68" r="CT97"/>
      <c s="68" r="CU97"/>
      <c s="73" r="CV97"/>
      <c s="102" r="CW97"/>
      <c s="13" r="CX97"/>
      <c s="41" r="CY97"/>
      <c s="107" r="DA97"/>
      <c s="68" r="DB97"/>
      <c s="68" r="DC97"/>
      <c s="73" r="DD97"/>
      <c s="102" r="DE97"/>
      <c s="13" r="DF97"/>
      <c s="41" r="DG97"/>
      <c s="107" r="DI97"/>
      <c s="68" r="DJ97"/>
      <c s="68" r="DK97"/>
      <c s="13" r="DL97"/>
      <c s="115" r="DM97"/>
      <c s="13" r="DN97"/>
      <c s="41" r="DO97"/>
      <c s="107" r="DQ97"/>
      <c s="68" r="DR97"/>
      <c s="68" r="DS97"/>
      <c s="73" r="DT97"/>
      <c s="16" r="DU97"/>
      <c s="13" r="DV97"/>
      <c s="13" r="DW97"/>
      <c s="107" r="DY97"/>
      <c s="68" r="DZ97"/>
      <c s="68" r="EA97"/>
      <c s="73" r="EB97"/>
      <c s="115" r="EC97"/>
      <c s="13" r="ED97"/>
      <c s="41" r="EE97"/>
      <c s="107" r="EG97"/>
      <c s="68" r="EH97"/>
      <c s="68" r="EI97"/>
      <c s="73" r="EJ97"/>
      <c s="115" r="EK97"/>
      <c s="13" r="EL97"/>
      <c s="41" r="EM97"/>
      <c s="107" r="EO97"/>
      <c s="68" r="EP97"/>
      <c s="68" r="EQ97"/>
      <c s="73" r="ER97"/>
      <c s="115" r="ES97"/>
      <c s="13" r="ET97"/>
      <c s="41" r="EU97"/>
      <c s="107" r="EW97"/>
      <c s="68" r="EX97"/>
      <c s="68" r="EY97"/>
      <c s="73" r="EZ97"/>
      <c s="115" r="FA97"/>
      <c s="13" r="FB97"/>
      <c s="41" r="FC97"/>
      <c s="107" r="FE97"/>
      <c s="68" r="FF97"/>
      <c s="68" r="FG97"/>
      <c s="73" r="FH97"/>
      <c s="102" r="FI97"/>
      <c s="13" r="FJ97"/>
      <c s="41" r="FK97"/>
      <c s="107" r="FM97"/>
      <c s="68" r="FN97"/>
      <c s="13" r="FO97"/>
      <c s="73" r="FP97"/>
      <c s="102" r="FQ97"/>
      <c s="115" r="FR97"/>
      <c s="41" r="FS97"/>
    </row>
    <row r="98">
      <c s="9" r="A98">
        <v>21</v>
      </c>
      <c t="s" s="61" r="B98">
        <v>3579</v>
      </c>
      <c t="s" s="45" r="C98">
        <v>1835</v>
      </c>
      <c s="81" r="D98">
        <v>41063</v>
      </c>
      <c s="56" r="E98">
        <v>195</v>
      </c>
      <c t="s" s="66" r="F98">
        <v>1794</v>
      </c>
      <c t="s" s="43" r="G98">
        <v>3580</v>
      </c>
      <c s="81" r="AJ98"/>
      <c s="45" r="AL98"/>
      <c s="81" r="AR98"/>
      <c s="9" r="BM98">
        <v>19</v>
      </c>
      <c t="s" s="61" r="BN98">
        <v>3581</v>
      </c>
      <c t="s" s="61" r="BO98">
        <v>1814</v>
      </c>
      <c s="81" r="BP98">
        <v>41038</v>
      </c>
      <c s="56" r="BQ98">
        <v>186</v>
      </c>
      <c t="s" s="45" r="BR98">
        <v>1807</v>
      </c>
      <c s="9" r="BU98">
        <v>75</v>
      </c>
      <c t="s" s="61" r="BV98">
        <v>3582</v>
      </c>
      <c t="s" s="61" r="BW98">
        <v>1793</v>
      </c>
      <c s="81" r="BX98">
        <v>41065</v>
      </c>
      <c s="66" r="BY98">
        <v>315</v>
      </c>
      <c t="s" s="45" r="BZ98">
        <v>1856</v>
      </c>
      <c t="s" s="43" r="CA98">
        <v>2111</v>
      </c>
      <c s="9" r="CC98">
        <v>14</v>
      </c>
      <c t="s" s="61" r="CD98">
        <v>3583</v>
      </c>
      <c t="s" s="61" r="CE98">
        <v>2011</v>
      </c>
      <c s="81" r="CF98">
        <v>41038</v>
      </c>
      <c s="66" r="CG98">
        <v>163</v>
      </c>
      <c t="s" s="45" r="CH98">
        <v>1943</v>
      </c>
      <c t="s" s="43" r="CI98">
        <v>3584</v>
      </c>
    </row>
    <row r="99">
      <c s="107" r="A99">
        <v>41</v>
      </c>
      <c t="s" s="68" r="B99">
        <v>3585</v>
      </c>
      <c t="s" s="13" r="C99">
        <v>1814</v>
      </c>
      <c s="73" r="D99">
        <v>41061</v>
      </c>
      <c s="102" r="E99">
        <v>195</v>
      </c>
      <c t="s" s="115" r="F99">
        <v>1786</v>
      </c>
      <c t="s" s="41" r="G99">
        <v>3586</v>
      </c>
      <c s="107" r="I99"/>
      <c s="68" r="J99"/>
      <c s="68" r="K99"/>
      <c s="73" r="L99"/>
      <c s="102" r="M99"/>
      <c s="13" r="N99"/>
      <c s="73" r="O99"/>
      <c s="107" r="Q99"/>
      <c s="68" r="R99"/>
      <c s="13" r="S99"/>
      <c s="73" r="T99"/>
      <c s="102" r="U99"/>
      <c s="115" r="V99"/>
      <c s="41" r="W99"/>
      <c s="107" r="Y99"/>
      <c s="68" r="Z99"/>
      <c s="68" r="AA99"/>
      <c s="73" r="AB99"/>
      <c s="115" r="AC99"/>
      <c s="13" r="AD99"/>
      <c s="41" r="AE99"/>
      <c s="107" r="AG99"/>
      <c s="68" r="AH99"/>
      <c s="68" r="AI99"/>
      <c s="73" r="AJ99"/>
      <c s="102" r="AK99"/>
      <c s="13" r="AL99"/>
      <c s="41" r="AM99"/>
      <c s="107" r="AO99"/>
      <c s="68" r="AP99"/>
      <c s="68" r="AQ99"/>
      <c s="73" r="AR99"/>
      <c s="102" r="AS99"/>
      <c s="13" r="AT99"/>
      <c s="41" r="AU99"/>
      <c s="107" r="AW99"/>
      <c s="68" r="AX99"/>
      <c s="68" r="AY99"/>
      <c s="73" r="AZ99"/>
      <c s="16" r="BA99"/>
      <c s="13" r="BB99"/>
      <c s="13" r="BC99"/>
      <c s="107" r="BE99"/>
      <c s="68" r="BF99"/>
      <c s="68" r="BG99"/>
      <c s="73" r="BH99"/>
      <c s="115" r="BI99"/>
      <c s="13" r="BJ99"/>
      <c s="41" r="BK99"/>
      <c s="107" r="BM99">
        <v>8</v>
      </c>
      <c t="s" s="68" r="BN99">
        <v>3587</v>
      </c>
      <c t="s" s="68" r="BO99">
        <v>1814</v>
      </c>
      <c s="73" r="BP99">
        <v>36678</v>
      </c>
      <c s="102" r="BQ99">
        <v>180</v>
      </c>
      <c t="s" s="13" r="BR99">
        <v>1881</v>
      </c>
      <c s="41" r="BS99"/>
      <c t="s" s="107" r="BU99">
        <v>3588</v>
      </c>
      <c s="68" r="BV99"/>
      <c s="68" r="BW99"/>
      <c s="73" r="BX99"/>
      <c s="115" r="BY99"/>
      <c s="13" r="BZ99"/>
      <c s="41" r="CA99"/>
      <c s="107" r="CC99">
        <v>67</v>
      </c>
      <c t="s" s="68" r="CD99">
        <v>3589</v>
      </c>
      <c t="s" s="68" r="CE99">
        <v>1781</v>
      </c>
      <c s="73" r="CF99">
        <v>41061</v>
      </c>
      <c s="115" r="CG99">
        <v>237</v>
      </c>
      <c t="s" s="13" r="CH99">
        <v>1896</v>
      </c>
      <c t="s" s="41" r="CI99">
        <v>3513</v>
      </c>
      <c s="107" r="CK99"/>
      <c s="68" r="CL99"/>
      <c s="68" r="CM99"/>
      <c s="73" r="CN99"/>
      <c s="102" r="CO99"/>
      <c s="13" r="CP99"/>
      <c s="41" r="CQ99"/>
      <c s="107" r="CS99"/>
      <c s="68" r="CT99"/>
      <c s="68" r="CU99"/>
      <c s="73" r="CV99"/>
      <c s="102" r="CW99"/>
      <c s="13" r="CX99"/>
      <c s="41" r="CY99"/>
      <c s="107" r="DA99"/>
      <c s="68" r="DB99"/>
      <c s="68" r="DC99"/>
      <c s="73" r="DD99"/>
      <c s="102" r="DE99"/>
      <c s="13" r="DF99"/>
      <c s="41" r="DG99"/>
      <c s="107" r="DI99"/>
      <c s="68" r="DJ99"/>
      <c s="68" r="DK99"/>
      <c s="13" r="DL99"/>
      <c s="115" r="DM99"/>
      <c s="13" r="DN99"/>
      <c s="41" r="DO99"/>
      <c s="107" r="DQ99"/>
      <c s="68" r="DR99"/>
      <c s="68" r="DS99"/>
      <c s="73" r="DT99"/>
      <c s="16" r="DU99"/>
      <c s="13" r="DV99"/>
      <c s="13" r="DW99"/>
      <c s="107" r="DY99"/>
      <c s="68" r="DZ99"/>
      <c s="68" r="EA99"/>
      <c s="73" r="EB99"/>
      <c s="115" r="EC99"/>
      <c s="13" r="ED99"/>
      <c s="41" r="EE99"/>
      <c s="107" r="EG99"/>
      <c s="68" r="EH99"/>
      <c s="68" r="EI99"/>
      <c s="73" r="EJ99"/>
      <c s="115" r="EK99"/>
      <c s="13" r="EL99"/>
      <c s="41" r="EM99"/>
      <c s="107" r="EO99"/>
      <c s="68" r="EP99"/>
      <c s="68" r="EQ99"/>
      <c s="73" r="ER99"/>
      <c s="115" r="ES99"/>
      <c s="13" r="ET99"/>
      <c s="41" r="EU99"/>
      <c s="107" r="EW99"/>
      <c s="68" r="EX99"/>
      <c s="68" r="EY99"/>
      <c s="73" r="EZ99"/>
      <c s="115" r="FA99"/>
      <c s="13" r="FB99"/>
      <c s="41" r="FC99"/>
      <c s="107" r="FE99"/>
      <c s="68" r="FF99"/>
      <c s="68" r="FG99"/>
      <c s="73" r="FH99"/>
      <c s="102" r="FI99"/>
      <c s="13" r="FJ99"/>
      <c s="41" r="FK99"/>
      <c s="107" r="FM99"/>
      <c s="68" r="FN99"/>
      <c s="13" r="FO99"/>
      <c s="73" r="FP99"/>
      <c s="102" r="FQ99"/>
      <c s="115" r="FR99"/>
      <c s="41" r="FS99"/>
    </row>
    <row r="100">
      <c s="9" r="A100">
        <v>11</v>
      </c>
      <c t="s" s="61" r="B100">
        <v>3590</v>
      </c>
      <c t="s" s="45" r="C100">
        <v>1884</v>
      </c>
      <c s="81" r="D100">
        <v>41063</v>
      </c>
      <c s="56" r="E100">
        <v>215</v>
      </c>
      <c t="s" s="66" r="F100">
        <v>1782</v>
      </c>
      <c t="s" s="43" r="G100">
        <v>3591</v>
      </c>
      <c s="81" r="AJ100"/>
      <c s="45" r="AL100"/>
      <c s="81" r="AR100"/>
      <c t="s" s="9" r="BU100">
        <v>3588</v>
      </c>
      <c s="9" r="CC100">
        <v>94</v>
      </c>
      <c t="s" s="61" r="CD100">
        <v>3592</v>
      </c>
      <c t="s" s="61" r="CE100">
        <v>1781</v>
      </c>
      <c s="81" r="CF100">
        <v>41061</v>
      </c>
      <c s="66" r="CG100">
        <v>275</v>
      </c>
      <c t="s" s="45" r="CH100">
        <v>1786</v>
      </c>
      <c t="s" s="43" r="CI100">
        <v>2470</v>
      </c>
    </row>
    <row r="101">
      <c s="107" r="A101">
        <v>36</v>
      </c>
      <c t="s" s="68" r="B101">
        <v>3593</v>
      </c>
      <c t="s" s="13" r="C101">
        <v>2395</v>
      </c>
      <c s="73" r="D101">
        <v>41062</v>
      </c>
      <c s="102" r="E101">
        <v>205</v>
      </c>
      <c t="s" s="115" r="F101">
        <v>1786</v>
      </c>
      <c t="s" s="41" r="G101">
        <v>3594</v>
      </c>
      <c s="107" r="I101"/>
      <c s="68" r="J101"/>
      <c s="68" r="K101"/>
      <c s="73" r="L101"/>
      <c s="102" r="M101"/>
      <c s="13" r="N101"/>
      <c s="73" r="O101"/>
      <c s="107" r="Q101"/>
      <c s="68" r="R101"/>
      <c s="13" r="S101"/>
      <c s="73" r="T101"/>
      <c s="102" r="U101"/>
      <c s="115" r="V101"/>
      <c s="41" r="W101"/>
      <c s="107" r="Y101"/>
      <c s="68" r="Z101"/>
      <c s="68" r="AA101"/>
      <c s="73" r="AB101"/>
      <c s="115" r="AC101"/>
      <c s="13" r="AD101"/>
      <c s="41" r="AE101"/>
      <c s="107" r="AG101"/>
      <c s="68" r="AH101"/>
      <c s="68" r="AI101"/>
      <c s="73" r="AJ101"/>
      <c s="102" r="AK101"/>
      <c s="13" r="AL101"/>
      <c s="41" r="AM101"/>
      <c s="107" r="AO101"/>
      <c s="68" r="AP101"/>
      <c s="68" r="AQ101"/>
      <c s="73" r="AR101"/>
      <c s="102" r="AS101"/>
      <c s="13" r="AT101"/>
      <c s="41" r="AU101"/>
      <c s="107" r="AW101"/>
      <c s="68" r="AX101"/>
      <c s="68" r="AY101"/>
      <c s="73" r="AZ101"/>
      <c s="16" r="BA101"/>
      <c s="13" r="BB101"/>
      <c s="13" r="BC101"/>
      <c s="107" r="BE101"/>
      <c s="68" r="BF101"/>
      <c s="68" r="BG101"/>
      <c s="73" r="BH101"/>
      <c s="115" r="BI101"/>
      <c s="13" r="BJ101"/>
      <c s="41" r="BK101"/>
      <c s="107" r="BM101"/>
      <c s="68" r="BN101"/>
      <c s="68" r="BO101"/>
      <c s="73" r="BP101"/>
      <c s="102" r="BQ101"/>
      <c s="13" r="BR101"/>
      <c s="41" r="BS101"/>
      <c t="s" s="107" r="BU101">
        <v>3588</v>
      </c>
      <c s="68" r="BV101"/>
      <c s="68" r="BW101"/>
      <c s="73" r="BX101"/>
      <c s="115" r="BY101"/>
      <c s="13" r="BZ101"/>
      <c s="41" r="CA101"/>
      <c s="107" r="CC101">
        <v>15</v>
      </c>
      <c t="s" s="68" r="CD101">
        <v>3595</v>
      </c>
      <c t="s" s="68" r="CE101">
        <v>1835</v>
      </c>
      <c s="73" r="CF101">
        <v>41062</v>
      </c>
      <c s="115" r="CG101">
        <v>215</v>
      </c>
      <c t="s" s="13" r="CH101">
        <v>1794</v>
      </c>
      <c t="s" s="41" r="CI101">
        <v>3596</v>
      </c>
      <c s="107" r="CK101"/>
      <c s="68" r="CL101"/>
      <c s="68" r="CM101"/>
      <c s="73" r="CN101"/>
      <c s="102" r="CO101"/>
      <c s="13" r="CP101"/>
      <c s="41" r="CQ101"/>
      <c s="107" r="CS101"/>
      <c s="68" r="CT101"/>
      <c s="68" r="CU101"/>
      <c s="73" r="CV101"/>
      <c s="102" r="CW101"/>
      <c s="13" r="CX101"/>
      <c s="41" r="CY101"/>
      <c s="107" r="DA101"/>
      <c s="68" r="DB101"/>
      <c s="68" r="DC101"/>
      <c s="73" r="DD101"/>
      <c s="102" r="DE101"/>
      <c s="13" r="DF101"/>
      <c s="41" r="DG101"/>
      <c s="107" r="DI101"/>
      <c s="68" r="DJ101"/>
      <c s="68" r="DK101"/>
      <c s="13" r="DL101"/>
      <c s="115" r="DM101"/>
      <c s="13" r="DN101"/>
      <c s="41" r="DO101"/>
      <c s="107" r="DQ101"/>
      <c s="68" r="DR101"/>
      <c s="68" r="DS101"/>
      <c s="73" r="DT101"/>
      <c s="16" r="DU101"/>
      <c s="13" r="DV101"/>
      <c s="13" r="DW101"/>
      <c s="107" r="DY101"/>
      <c s="68" r="DZ101"/>
      <c s="68" r="EA101"/>
      <c s="73" r="EB101"/>
      <c s="115" r="EC101"/>
      <c s="13" r="ED101"/>
      <c s="41" r="EE101"/>
      <c s="107" r="EG101"/>
      <c s="68" r="EH101"/>
      <c s="68" r="EI101"/>
      <c s="73" r="EJ101"/>
      <c s="115" r="EK101"/>
      <c s="13" r="EL101"/>
      <c s="41" r="EM101"/>
      <c s="107" r="EO101"/>
      <c s="68" r="EP101"/>
      <c s="68" r="EQ101"/>
      <c s="73" r="ER101"/>
      <c s="115" r="ES101"/>
      <c s="13" r="ET101"/>
      <c s="41" r="EU101"/>
      <c s="107" r="EW101"/>
      <c s="68" r="EX101"/>
      <c s="68" r="EY101"/>
      <c s="73" r="EZ101"/>
      <c s="115" r="FA101"/>
      <c s="13" r="FB101"/>
      <c s="41" r="FC101"/>
      <c s="107" r="FE101"/>
      <c s="68" r="FF101"/>
      <c s="68" r="FG101"/>
      <c s="73" r="FH101"/>
      <c s="102" r="FI101"/>
      <c s="13" r="FJ101"/>
      <c s="41" r="FK101"/>
      <c s="107" r="FM101"/>
      <c s="68" r="FN101"/>
      <c s="13" r="FO101"/>
      <c s="73" r="FP101"/>
      <c s="102" r="FQ101"/>
      <c s="115" r="FR101"/>
      <c s="41" r="FS101"/>
    </row>
    <row r="102">
      <c s="9" r="A102">
        <v>63</v>
      </c>
      <c t="s" s="61" r="B102">
        <v>3597</v>
      </c>
      <c t="s" s="61" r="C102">
        <v>1781</v>
      </c>
      <c s="81" r="D102">
        <v>41040</v>
      </c>
      <c s="56" r="E102">
        <v>240</v>
      </c>
      <c t="s" s="45" r="F102">
        <v>1794</v>
      </c>
      <c t="s" s="43" r="G102">
        <v>3598</v>
      </c>
      <c s="81" r="AJ102"/>
      <c s="45" r="AL102"/>
      <c s="81" r="AR102"/>
      <c t="s" s="9" r="BU102">
        <v>3588</v>
      </c>
      <c s="9" r="CC102">
        <v>65</v>
      </c>
      <c t="s" s="61" r="CD102">
        <v>3599</v>
      </c>
      <c t="s" s="61" r="CE102">
        <v>1781</v>
      </c>
      <c s="81" r="CF102">
        <v>41061</v>
      </c>
      <c s="66" r="CG102">
        <v>274</v>
      </c>
      <c t="s" s="45" r="CH102">
        <v>1856</v>
      </c>
      <c t="s" s="43" r="CI102">
        <v>3600</v>
      </c>
    </row>
    <row r="103">
      <c s="107" r="A103"/>
      <c s="68" r="B103"/>
      <c s="68" r="C103"/>
      <c s="73" r="D103"/>
      <c s="102" r="E103"/>
      <c s="13" r="F103"/>
      <c s="41" r="G103"/>
      <c s="107" r="I103"/>
      <c s="68" r="J103"/>
      <c s="68" r="K103"/>
      <c s="73" r="L103"/>
      <c s="102" r="M103"/>
      <c s="13" r="N103"/>
      <c s="73" r="O103"/>
      <c s="107" r="Q103"/>
      <c s="68" r="R103"/>
      <c s="68" r="S103"/>
      <c s="73" r="T103"/>
      <c s="102" r="U103"/>
      <c s="13" r="V103"/>
      <c s="41" r="W103"/>
      <c s="107" r="Y103"/>
      <c s="68" r="Z103"/>
      <c s="68" r="AA103"/>
      <c s="73" r="AB103"/>
      <c s="115" r="AC103"/>
      <c s="13" r="AD103"/>
      <c s="41" r="AE103"/>
      <c s="107" r="AG103"/>
      <c s="68" r="AH103"/>
      <c s="68" r="AI103"/>
      <c s="73" r="AJ103"/>
      <c s="102" r="AK103"/>
      <c s="13" r="AL103"/>
      <c s="41" r="AM103"/>
      <c s="107" r="AO103"/>
      <c s="68" r="AP103"/>
      <c s="68" r="AQ103"/>
      <c s="73" r="AR103"/>
      <c s="102" r="AS103"/>
      <c s="13" r="AT103"/>
      <c s="41" r="AU103"/>
      <c s="107" r="AW103"/>
      <c s="68" r="AX103"/>
      <c s="68" r="AY103"/>
      <c s="73" r="AZ103"/>
      <c s="16" r="BA103"/>
      <c s="13" r="BB103"/>
      <c s="13" r="BC103"/>
      <c s="107" r="BE103"/>
      <c s="68" r="BF103"/>
      <c s="68" r="BG103"/>
      <c s="73" r="BH103"/>
      <c s="115" r="BI103"/>
      <c s="13" r="BJ103"/>
      <c s="41" r="BK103"/>
      <c s="107" r="BM103"/>
      <c s="68" r="BN103"/>
      <c s="68" r="BO103"/>
      <c s="73" r="BP103"/>
      <c s="102" r="BQ103"/>
      <c s="13" r="BR103"/>
      <c s="41" r="BS103"/>
      <c t="s" s="107" r="BU103">
        <v>3588</v>
      </c>
      <c s="68" r="BV103"/>
      <c s="68" r="BW103"/>
      <c s="73" r="BX103"/>
      <c s="115" r="BY103"/>
      <c s="13" r="BZ103"/>
      <c s="41" r="CA103"/>
      <c s="107" r="CC103">
        <v>11</v>
      </c>
      <c t="s" s="68" r="CD103">
        <v>3601</v>
      </c>
      <c t="s" s="68" r="CE103">
        <v>1814</v>
      </c>
      <c s="73" r="CF103">
        <v>41040</v>
      </c>
      <c s="115" r="CG103">
        <v>190</v>
      </c>
      <c t="s" s="13" r="CH103">
        <v>1786</v>
      </c>
      <c t="s" s="41" r="CI103">
        <v>1919</v>
      </c>
      <c s="107" r="CK103"/>
      <c s="68" r="CL103"/>
      <c s="68" r="CM103"/>
      <c s="73" r="CN103"/>
      <c s="102" r="CO103"/>
      <c s="13" r="CP103"/>
      <c s="41" r="CQ103"/>
      <c s="107" r="CS103"/>
      <c s="68" r="CT103"/>
      <c s="68" r="CU103"/>
      <c s="73" r="CV103"/>
      <c s="102" r="CW103"/>
      <c s="13" r="CX103"/>
      <c s="41" r="CY103"/>
      <c s="107" r="DA103"/>
      <c s="68" r="DB103"/>
      <c s="68" r="DC103"/>
      <c s="73" r="DD103"/>
      <c s="102" r="DE103"/>
      <c s="13" r="DF103"/>
      <c s="41" r="DG103"/>
      <c s="107" r="DI103"/>
      <c s="68" r="DJ103"/>
      <c s="68" r="DK103"/>
      <c s="13" r="DL103"/>
      <c s="115" r="DM103"/>
      <c s="13" r="DN103"/>
      <c s="41" r="DO103"/>
      <c s="107" r="DQ103"/>
      <c s="68" r="DR103"/>
      <c s="68" r="DS103"/>
      <c s="73" r="DT103"/>
      <c s="16" r="DU103"/>
      <c s="13" r="DV103"/>
      <c s="13" r="DW103"/>
      <c s="107" r="DY103"/>
      <c s="68" r="DZ103"/>
      <c s="68" r="EA103"/>
      <c s="73" r="EB103"/>
      <c s="115" r="EC103"/>
      <c s="13" r="ED103"/>
      <c s="41" r="EE103"/>
      <c s="107" r="EG103"/>
      <c s="68" r="EH103"/>
      <c s="68" r="EI103"/>
      <c s="73" r="EJ103"/>
      <c s="115" r="EK103"/>
      <c s="13" r="EL103"/>
      <c s="41" r="EM103"/>
      <c s="107" r="EO103"/>
      <c s="68" r="EP103"/>
      <c s="68" r="EQ103"/>
      <c s="73" r="ER103"/>
      <c s="115" r="ES103"/>
      <c s="13" r="ET103"/>
      <c s="41" r="EU103"/>
      <c s="107" r="EW103"/>
      <c s="68" r="EX103"/>
      <c s="68" r="EY103"/>
      <c s="73" r="EZ103"/>
      <c s="115" r="FA103"/>
      <c s="13" r="FB103"/>
      <c s="41" r="FC103"/>
      <c s="107" r="FE103"/>
      <c s="68" r="FF103"/>
      <c s="68" r="FG103"/>
      <c s="73" r="FH103"/>
      <c s="102" r="FI103"/>
      <c s="13" r="FJ103"/>
      <c s="41" r="FK103"/>
      <c s="107" r="FM103"/>
      <c s="68" r="FN103"/>
      <c s="68" r="FO103"/>
      <c s="73" r="FP103"/>
      <c s="102" r="FQ103"/>
      <c s="13" r="FR103"/>
      <c s="41" r="FS103"/>
    </row>
    <row r="104">
      <c s="9" r="A104"/>
      <c s="61" r="B104"/>
      <c s="61" r="C104"/>
      <c s="56" r="E104"/>
      <c s="81" r="AJ104"/>
      <c s="45" r="AL104"/>
      <c s="81" r="AR104"/>
      <c t="s" s="9" r="BU104">
        <v>3588</v>
      </c>
      <c s="9" r="CC104">
        <v>83</v>
      </c>
      <c t="s" s="61" r="CD104">
        <v>3602</v>
      </c>
      <c t="s" s="61" r="CE104">
        <v>1835</v>
      </c>
      <c s="81" r="CF104">
        <v>36678</v>
      </c>
      <c s="66" r="CG104">
        <v>201</v>
      </c>
      <c t="s" s="45" r="CH104">
        <v>1896</v>
      </c>
      <c t="s" s="43" r="CI104">
        <v>3603</v>
      </c>
    </row>
    <row r="105">
      <c s="107" r="A105"/>
      <c s="68" r="B105"/>
      <c s="68" r="C105"/>
      <c s="73" r="D105"/>
      <c s="102" r="E105"/>
      <c s="13" r="F105"/>
      <c s="41" r="G105"/>
      <c s="107" r="I105"/>
      <c s="68" r="J105"/>
      <c s="68" r="K105"/>
      <c s="73" r="L105"/>
      <c s="102" r="M105"/>
      <c s="13" r="N105"/>
      <c s="41" r="O105"/>
      <c s="107" r="Q105"/>
      <c s="68" r="R105"/>
      <c s="68" r="S105"/>
      <c s="73" r="T105"/>
      <c s="102" r="U105"/>
      <c s="13" r="V105"/>
      <c s="41" r="W105"/>
      <c s="107" r="Y105"/>
      <c s="68" r="Z105"/>
      <c s="68" r="AA105"/>
      <c s="73" r="AB105"/>
      <c s="115" r="AC105"/>
      <c s="13" r="AD105"/>
      <c s="41" r="AE105"/>
      <c s="107" r="AG105"/>
      <c s="68" r="AH105"/>
      <c s="68" r="AI105"/>
      <c s="73" r="AJ105"/>
      <c s="102" r="AK105"/>
      <c s="13" r="AL105"/>
      <c s="41" r="AM105"/>
      <c s="107" r="AO105"/>
      <c s="68" r="AP105"/>
      <c s="68" r="AQ105"/>
      <c s="73" r="AR105"/>
      <c s="102" r="AS105"/>
      <c s="13" r="AT105"/>
      <c s="41" r="AU105"/>
      <c s="107" r="AW105"/>
      <c s="68" r="AX105"/>
      <c s="68" r="AY105"/>
      <c s="73" r="AZ105"/>
      <c s="16" r="BA105"/>
      <c s="13" r="BB105"/>
      <c s="13" r="BC105"/>
      <c s="107" r="BE105"/>
      <c s="68" r="BF105"/>
      <c s="68" r="BG105"/>
      <c s="73" r="BH105"/>
      <c s="115" r="BI105"/>
      <c s="13" r="BJ105"/>
      <c s="41" r="BK105"/>
      <c s="107" r="BM105"/>
      <c s="68" r="BN105"/>
      <c s="68" r="BO105"/>
      <c s="73" r="BP105"/>
      <c s="102" r="BQ105"/>
      <c s="13" r="BR105"/>
      <c s="41" r="BS105"/>
      <c t="s" s="107" r="BU105">
        <v>3588</v>
      </c>
      <c s="68" r="BV105"/>
      <c s="68" r="BW105"/>
      <c s="73" r="BX105"/>
      <c s="115" r="BY105"/>
      <c s="13" r="BZ105"/>
      <c s="41" r="CA105"/>
      <c s="107" r="CC105">
        <v>62</v>
      </c>
      <c t="s" s="68" r="CD105">
        <v>3604</v>
      </c>
      <c t="s" s="68" r="CE105">
        <v>1793</v>
      </c>
      <c s="73" r="CF105">
        <v>41062</v>
      </c>
      <c s="115" r="CG105">
        <v>253</v>
      </c>
      <c t="s" s="13" r="CH105">
        <v>1896</v>
      </c>
      <c t="s" s="41" r="CI105">
        <v>3605</v>
      </c>
      <c s="107" r="CK105"/>
      <c s="68" r="CL105"/>
      <c s="68" r="CM105"/>
      <c s="73" r="CN105"/>
      <c s="102" r="CO105"/>
      <c s="13" r="CP105"/>
      <c s="41" r="CQ105"/>
      <c s="107" r="CS105"/>
      <c s="68" r="CT105"/>
      <c s="68" r="CU105"/>
      <c s="73" r="CV105"/>
      <c s="102" r="CW105"/>
      <c s="13" r="CX105"/>
      <c s="41" r="CY105"/>
      <c s="107" r="DA105"/>
      <c s="68" r="DB105"/>
      <c s="68" r="DC105"/>
      <c s="73" r="DD105"/>
      <c s="102" r="DE105"/>
      <c s="13" r="DF105"/>
      <c s="41" r="DG105"/>
      <c s="107" r="DI105"/>
      <c s="68" r="DJ105"/>
      <c s="68" r="DK105"/>
      <c s="13" r="DL105"/>
      <c s="115" r="DM105"/>
      <c s="13" r="DN105"/>
      <c s="41" r="DO105"/>
      <c s="107" r="DQ105"/>
      <c s="68" r="DR105"/>
      <c s="68" r="DS105"/>
      <c s="73" r="DT105"/>
      <c s="16" r="DU105"/>
      <c s="13" r="DV105"/>
      <c s="13" r="DW105"/>
      <c s="107" r="DY105"/>
      <c s="68" r="DZ105"/>
      <c s="68" r="EA105"/>
      <c s="73" r="EB105"/>
      <c s="115" r="EC105"/>
      <c s="13" r="ED105"/>
      <c s="41" r="EE105"/>
      <c s="107" r="EG105"/>
      <c s="68" r="EH105"/>
      <c s="68" r="EI105"/>
      <c s="73" r="EJ105"/>
      <c s="115" r="EK105"/>
      <c s="13" r="EL105"/>
      <c s="41" r="EM105"/>
      <c s="107" r="EO105"/>
      <c s="68" r="EP105"/>
      <c s="68" r="EQ105"/>
      <c s="73" r="ER105"/>
      <c s="115" r="ES105"/>
      <c s="13" r="ET105"/>
      <c s="41" r="EU105"/>
      <c s="107" r="EW105"/>
      <c s="68" r="EX105"/>
      <c s="68" r="EY105"/>
      <c s="73" r="EZ105"/>
      <c s="115" r="FA105"/>
      <c s="13" r="FB105"/>
      <c s="41" r="FC105"/>
      <c s="107" r="FE105"/>
      <c s="68" r="FF105"/>
      <c s="68" r="FG105"/>
      <c s="73" r="FH105"/>
      <c s="102" r="FI105"/>
      <c s="13" r="FJ105"/>
      <c s="41" r="FK105"/>
      <c s="107" r="FM105"/>
      <c s="68" r="FN105"/>
      <c s="68" r="FO105"/>
      <c s="73" r="FP105"/>
      <c s="102" r="FQ105"/>
      <c s="13" r="FR105"/>
      <c s="41" r="FS105"/>
    </row>
    <row r="106">
      <c s="9" r="A106"/>
      <c s="61" r="B106"/>
      <c s="61" r="C106"/>
      <c s="56" r="E106"/>
      <c s="81" r="AJ106"/>
      <c s="45" r="AL106"/>
      <c t="s" s="9" r="BU106">
        <v>3588</v>
      </c>
      <c s="9" r="CC106">
        <v>92</v>
      </c>
      <c t="s" s="61" r="CD106">
        <v>3606</v>
      </c>
      <c t="s" s="61" r="CE106">
        <v>1781</v>
      </c>
      <c s="81" r="CF106">
        <v>36678</v>
      </c>
      <c s="66" r="CG106">
        <v>302</v>
      </c>
      <c t="s" s="45" r="CH106">
        <v>1943</v>
      </c>
      <c t="s" s="43" r="CI106">
        <v>3607</v>
      </c>
    </row>
    <row r="107">
      <c s="107" r="A107"/>
      <c s="68" r="B107"/>
      <c s="68" r="C107"/>
      <c s="73" r="D107"/>
      <c s="102" r="E107"/>
      <c s="13" r="F107"/>
      <c s="41" r="G107"/>
      <c s="107" r="I107"/>
      <c s="68" r="J107"/>
      <c s="68" r="K107"/>
      <c s="73" r="L107"/>
      <c s="102" r="M107"/>
      <c s="13" r="N107"/>
      <c s="41" r="O107"/>
      <c s="107" r="Q107"/>
      <c s="68" r="R107"/>
      <c s="68" r="S107"/>
      <c s="73" r="T107"/>
      <c s="102" r="U107"/>
      <c s="13" r="V107"/>
      <c s="41" r="W107"/>
      <c s="107" r="Y107"/>
      <c s="68" r="Z107"/>
      <c s="68" r="AA107"/>
      <c s="73" r="AB107"/>
      <c s="115" r="AC107"/>
      <c s="13" r="AD107"/>
      <c s="41" r="AE107"/>
      <c s="107" r="AG107"/>
      <c s="68" r="AH107"/>
      <c s="68" r="AI107"/>
      <c s="73" r="AJ107"/>
      <c s="102" r="AK107"/>
      <c s="13" r="AL107"/>
      <c s="41" r="AM107"/>
      <c s="107" r="AO107"/>
      <c s="68" r="AP107"/>
      <c s="68" r="AQ107"/>
      <c s="73" r="AR107"/>
      <c s="102" r="AS107"/>
      <c s="13" r="AT107"/>
      <c s="41" r="AU107"/>
      <c s="107" r="AW107"/>
      <c s="68" r="AX107"/>
      <c s="68" r="AY107"/>
      <c s="73" r="AZ107"/>
      <c s="16" r="BA107"/>
      <c s="13" r="BB107"/>
      <c s="13" r="BC107"/>
      <c s="107" r="BE107"/>
      <c s="68" r="BF107"/>
      <c s="68" r="BG107"/>
      <c s="73" r="BH107"/>
      <c s="115" r="BI107"/>
      <c s="13" r="BJ107"/>
      <c s="41" r="BK107"/>
      <c s="107" r="BM107"/>
      <c s="68" r="BN107"/>
      <c s="68" r="BO107"/>
      <c s="73" r="BP107"/>
      <c s="102" r="BQ107"/>
      <c s="13" r="BR107"/>
      <c s="41" r="BS107"/>
      <c t="s" s="107" r="BU107">
        <v>3588</v>
      </c>
      <c s="68" r="BV107"/>
      <c s="68" r="BW107"/>
      <c s="73" r="BX107"/>
      <c s="115" r="BY107"/>
      <c s="13" r="BZ107"/>
      <c s="41" r="CA107"/>
      <c s="107" r="CC107">
        <v>47</v>
      </c>
      <c t="s" s="68" r="CD107">
        <v>3608</v>
      </c>
      <c t="s" s="68" r="CE107">
        <v>1811</v>
      </c>
      <c s="73" r="CF107">
        <v>36678</v>
      </c>
      <c s="115" r="CG107">
        <v>190</v>
      </c>
      <c t="s" s="13" r="CH107">
        <v>1786</v>
      </c>
      <c t="s" s="41" r="CI107">
        <v>2054</v>
      </c>
      <c s="107" r="CK107"/>
      <c s="68" r="CL107"/>
      <c s="68" r="CM107"/>
      <c s="73" r="CN107"/>
      <c s="102" r="CO107"/>
      <c s="13" r="CP107"/>
      <c s="41" r="CQ107"/>
      <c s="107" r="CS107"/>
      <c s="68" r="CT107"/>
      <c s="68" r="CU107"/>
      <c s="73" r="CV107"/>
      <c s="102" r="CW107"/>
      <c s="13" r="CX107"/>
      <c s="41" r="CY107"/>
      <c s="107" r="DA107"/>
      <c s="68" r="DB107"/>
      <c s="68" r="DC107"/>
      <c s="73" r="DD107"/>
      <c s="102" r="DE107"/>
      <c s="13" r="DF107"/>
      <c s="41" r="DG107"/>
      <c s="107" r="DI107"/>
      <c s="68" r="DJ107"/>
      <c s="68" r="DK107"/>
      <c s="13" r="DL107"/>
      <c s="115" r="DM107"/>
      <c s="13" r="DN107"/>
      <c s="41" r="DO107"/>
      <c s="107" r="DQ107"/>
      <c s="68" r="DR107"/>
      <c s="68" r="DS107"/>
      <c s="73" r="DT107"/>
      <c s="16" r="DU107"/>
      <c s="13" r="DV107"/>
      <c s="13" r="DW107"/>
      <c s="107" r="DY107"/>
      <c s="68" r="DZ107"/>
      <c s="68" r="EA107"/>
      <c s="73" r="EB107"/>
      <c s="115" r="EC107"/>
      <c s="13" r="ED107"/>
      <c s="41" r="EE107"/>
      <c s="107" r="EG107"/>
      <c s="68" r="EH107"/>
      <c s="68" r="EI107"/>
      <c s="73" r="EJ107"/>
      <c s="115" r="EK107"/>
      <c s="13" r="EL107"/>
      <c s="41" r="EM107"/>
      <c s="107" r="EO107"/>
      <c s="68" r="EP107"/>
      <c s="68" r="EQ107"/>
      <c s="73" r="ER107"/>
      <c s="115" r="ES107"/>
      <c s="13" r="ET107"/>
      <c s="41" r="EU107"/>
      <c s="107" r="EW107"/>
      <c s="68" r="EX107"/>
      <c s="68" r="EY107"/>
      <c s="73" r="EZ107"/>
      <c s="115" r="FA107"/>
      <c s="13" r="FB107"/>
      <c s="41" r="FC107"/>
      <c s="107" r="FE107"/>
      <c s="68" r="FF107"/>
      <c s="68" r="FG107"/>
      <c s="73" r="FH107"/>
      <c s="102" r="FI107"/>
      <c s="13" r="FJ107"/>
      <c s="41" r="FK107"/>
      <c s="107" r="FM107"/>
      <c s="68" r="FN107"/>
      <c s="68" r="FO107"/>
      <c s="73" r="FP107"/>
      <c s="102" r="FQ107"/>
      <c s="13" r="FR107"/>
      <c s="41" r="FS107"/>
    </row>
    <row r="108">
      <c s="9" r="A108"/>
      <c s="61" r="B108"/>
      <c s="61" r="C108"/>
      <c s="56" r="E108"/>
      <c t="s" s="9" r="BU108">
        <v>3588</v>
      </c>
      <c s="9" r="CC108">
        <v>61</v>
      </c>
      <c t="s" s="61" r="CD108">
        <v>3609</v>
      </c>
      <c t="s" s="61" r="CE108">
        <v>1793</v>
      </c>
      <c s="81" r="CF108">
        <v>36678</v>
      </c>
      <c s="66" r="CG108">
        <v>266</v>
      </c>
      <c t="s" s="45" r="CH108">
        <v>1896</v>
      </c>
      <c t="s" s="43" r="CI108">
        <v>3610</v>
      </c>
    </row>
    <row r="109">
      <c s="107" r="A109"/>
      <c s="68" r="B109"/>
      <c s="68" r="C109"/>
      <c s="73" r="D109"/>
      <c s="102" r="E109"/>
      <c s="13" r="F109"/>
      <c s="41" r="G109"/>
      <c s="107" r="I109"/>
      <c s="68" r="J109"/>
      <c s="68" r="K109"/>
      <c s="73" r="L109"/>
      <c s="102" r="M109"/>
      <c s="13" r="N109"/>
      <c s="41" r="O109"/>
      <c s="107" r="Q109"/>
      <c s="68" r="R109"/>
      <c s="68" r="S109"/>
      <c s="73" r="T109"/>
      <c s="102" r="U109"/>
      <c s="13" r="V109"/>
      <c s="41" r="W109"/>
      <c s="107" r="Y109"/>
      <c s="68" r="Z109"/>
      <c s="68" r="AA109"/>
      <c s="73" r="AB109"/>
      <c s="115" r="AC109"/>
      <c s="13" r="AD109"/>
      <c s="41" r="AE109"/>
      <c s="107" r="AG109"/>
      <c s="68" r="AH109"/>
      <c s="68" r="AI109"/>
      <c s="73" r="AJ109"/>
      <c s="102" r="AK109"/>
      <c s="13" r="AL109"/>
      <c s="41" r="AM109"/>
      <c s="107" r="AO109"/>
      <c s="68" r="AP109"/>
      <c s="68" r="AQ109"/>
      <c s="73" r="AR109"/>
      <c s="102" r="AS109"/>
      <c s="13" r="AT109"/>
      <c s="41" r="AU109"/>
      <c s="107" r="AW109"/>
      <c s="68" r="AX109"/>
      <c s="68" r="AY109"/>
      <c s="73" r="AZ109"/>
      <c s="16" r="BA109"/>
      <c s="13" r="BB109"/>
      <c s="13" r="BC109"/>
      <c s="107" r="BE109"/>
      <c s="68" r="BF109"/>
      <c s="68" r="BG109"/>
      <c s="73" r="BH109"/>
      <c s="115" r="BI109"/>
      <c s="13" r="BJ109"/>
      <c s="41" r="BK109"/>
      <c s="107" r="BM109"/>
      <c s="68" r="BN109"/>
      <c s="68" r="BO109"/>
      <c s="73" r="BP109"/>
      <c s="102" r="BQ109"/>
      <c s="13" r="BR109"/>
      <c s="41" r="BS109"/>
      <c t="s" s="107" r="BU109">
        <v>3588</v>
      </c>
      <c s="68" r="BV109"/>
      <c s="68" r="BW109"/>
      <c s="73" r="BX109"/>
      <c s="115" r="BY109"/>
      <c s="13" r="BZ109"/>
      <c s="41" r="CA109"/>
      <c s="107" r="CC109">
        <v>53</v>
      </c>
      <c t="s" s="68" r="CD109">
        <v>3611</v>
      </c>
      <c t="s" s="68" r="CE109">
        <v>1811</v>
      </c>
      <c s="73" r="CF109">
        <v>41061</v>
      </c>
      <c s="115" r="CG109">
        <v>220</v>
      </c>
      <c t="s" s="13" r="CH109">
        <v>1786</v>
      </c>
      <c t="s" s="41" r="CI109">
        <v>3612</v>
      </c>
      <c s="107" r="CK109"/>
      <c s="68" r="CL109"/>
      <c s="68" r="CM109"/>
      <c s="73" r="CN109"/>
      <c s="102" r="CO109"/>
      <c s="13" r="CP109"/>
      <c s="41" r="CQ109"/>
      <c s="107" r="CS109"/>
      <c s="68" r="CT109"/>
      <c s="68" r="CU109"/>
      <c s="73" r="CV109"/>
      <c s="102" r="CW109"/>
      <c s="13" r="CX109"/>
      <c s="41" r="CY109"/>
      <c s="107" r="DA109"/>
      <c s="68" r="DB109"/>
      <c s="68" r="DC109"/>
      <c s="73" r="DD109"/>
      <c s="102" r="DE109"/>
      <c s="13" r="DF109"/>
      <c s="41" r="DG109"/>
      <c s="107" r="DI109"/>
      <c s="68" r="DJ109"/>
      <c s="68" r="DK109"/>
      <c s="13" r="DL109"/>
      <c s="115" r="DM109"/>
      <c s="13" r="DN109"/>
      <c s="41" r="DO109"/>
      <c s="107" r="DQ109"/>
      <c s="68" r="DR109"/>
      <c s="68" r="DS109"/>
      <c s="73" r="DT109"/>
      <c s="16" r="DU109"/>
      <c s="13" r="DV109"/>
      <c s="13" r="DW109"/>
      <c s="107" r="DY109"/>
      <c s="68" r="DZ109"/>
      <c s="68" r="EA109"/>
      <c s="73" r="EB109"/>
      <c s="115" r="EC109"/>
      <c s="13" r="ED109"/>
      <c s="41" r="EE109"/>
      <c s="107" r="EG109"/>
      <c s="68" r="EH109"/>
      <c s="68" r="EI109"/>
      <c s="73" r="EJ109"/>
      <c s="115" r="EK109"/>
      <c s="13" r="EL109"/>
      <c s="41" r="EM109"/>
      <c s="107" r="EO109"/>
      <c s="68" r="EP109"/>
      <c s="68" r="EQ109"/>
      <c s="73" r="ER109"/>
      <c s="115" r="ES109"/>
      <c s="13" r="ET109"/>
      <c s="41" r="EU109"/>
      <c s="107" r="EW109"/>
      <c s="68" r="EX109"/>
      <c s="68" r="EY109"/>
      <c s="73" r="EZ109"/>
      <c s="115" r="FA109"/>
      <c s="13" r="FB109"/>
      <c s="41" r="FC109"/>
      <c s="107" r="FE109"/>
      <c s="68" r="FF109"/>
      <c s="68" r="FG109"/>
      <c s="73" r="FH109"/>
      <c s="102" r="FI109"/>
      <c s="13" r="FJ109"/>
      <c s="41" r="FK109"/>
      <c s="107" r="FM109"/>
      <c s="68" r="FN109"/>
      <c s="68" r="FO109"/>
      <c s="73" r="FP109"/>
      <c s="102" r="FQ109"/>
      <c s="13" r="FR109"/>
      <c s="41" r="FS109"/>
    </row>
    <row r="110">
      <c s="9" r="A110"/>
      <c s="61" r="B110"/>
      <c s="61" r="C110"/>
      <c s="56" r="E110"/>
      <c s="9" r="CC110">
        <v>3</v>
      </c>
      <c t="s" s="61" r="CD110">
        <v>3613</v>
      </c>
      <c t="s" s="61" r="CE110">
        <v>1835</v>
      </c>
      <c s="81" r="CF110">
        <v>36678</v>
      </c>
      <c s="66" r="CG110">
        <v>187</v>
      </c>
      <c t="s" s="45" r="CH110">
        <v>2174</v>
      </c>
      <c t="s" s="43" r="CI110">
        <v>3614</v>
      </c>
    </row>
    <row r="111">
      <c s="107" r="A111"/>
      <c s="68" r="B111"/>
      <c s="68" r="C111"/>
      <c s="73" r="D111"/>
      <c s="102" r="E111"/>
      <c s="13" r="F111"/>
      <c s="41" r="G111"/>
      <c s="107" r="I111"/>
      <c s="68" r="J111"/>
      <c s="68" r="K111"/>
      <c s="73" r="L111"/>
      <c s="102" r="M111"/>
      <c s="13" r="N111"/>
      <c s="41" r="O111"/>
      <c s="107" r="Q111"/>
      <c s="68" r="R111"/>
      <c s="68" r="S111"/>
      <c s="73" r="T111"/>
      <c s="102" r="U111"/>
      <c s="13" r="V111"/>
      <c s="41" r="W111"/>
      <c s="107" r="Y111"/>
      <c s="68" r="Z111"/>
      <c s="68" r="AA111"/>
      <c s="73" r="AB111"/>
      <c s="115" r="AC111"/>
      <c s="13" r="AD111"/>
      <c s="41" r="AE111"/>
      <c s="107" r="AG111"/>
      <c s="68" r="AH111"/>
      <c s="68" r="AI111"/>
      <c s="73" r="AJ111"/>
      <c s="102" r="AK111"/>
      <c s="13" r="AL111"/>
      <c s="41" r="AM111"/>
      <c s="107" r="AO111"/>
      <c s="68" r="AP111"/>
      <c s="68" r="AQ111"/>
      <c s="73" r="AR111"/>
      <c s="102" r="AS111"/>
      <c s="13" r="AT111"/>
      <c s="41" r="AU111"/>
      <c s="107" r="AW111"/>
      <c s="68" r="AX111"/>
      <c s="68" r="AY111"/>
      <c s="73" r="AZ111"/>
      <c s="16" r="BA111"/>
      <c s="13" r="BB111"/>
      <c s="13" r="BC111"/>
      <c s="107" r="BE111"/>
      <c s="68" r="BF111"/>
      <c s="68" r="BG111"/>
      <c s="73" r="BH111"/>
      <c s="115" r="BI111"/>
      <c s="13" r="BJ111"/>
      <c s="41" r="BK111"/>
      <c s="107" r="BM111"/>
      <c s="68" r="BN111"/>
      <c s="68" r="BO111"/>
      <c s="73" r="BP111"/>
      <c s="102" r="BQ111"/>
      <c s="13" r="BR111"/>
      <c s="41" r="BS111"/>
      <c s="107" r="BU111"/>
      <c s="68" r="BV111"/>
      <c s="68" r="BW111"/>
      <c s="73" r="BX111"/>
      <c s="115" r="BY111"/>
      <c s="13" r="BZ111"/>
      <c s="41" r="CA111"/>
      <c s="107" r="CC111"/>
      <c s="68" r="CD111"/>
      <c s="68" r="CE111"/>
      <c s="73" r="CF111"/>
      <c s="115" r="CG111"/>
      <c s="13" r="CH111"/>
      <c s="41" r="CI111"/>
      <c s="107" r="CK111"/>
      <c s="68" r="CL111"/>
      <c s="68" r="CM111"/>
      <c s="73" r="CN111"/>
      <c s="102" r="CO111"/>
      <c s="13" r="CP111"/>
      <c s="41" r="CQ111"/>
      <c s="107" r="CS111"/>
      <c s="68" r="CT111"/>
      <c s="68" r="CU111"/>
      <c s="73" r="CV111"/>
      <c s="102" r="CW111"/>
      <c s="13" r="CX111"/>
      <c s="41" r="CY111"/>
      <c s="107" r="DA111"/>
      <c s="68" r="DB111"/>
      <c s="68" r="DC111"/>
      <c s="73" r="DD111"/>
      <c s="102" r="DE111"/>
      <c s="13" r="DF111"/>
      <c s="41" r="DG111"/>
      <c s="107" r="DI111"/>
      <c s="68" r="DJ111"/>
      <c s="68" r="DK111"/>
      <c s="13" r="DL111"/>
      <c s="115" r="DM111"/>
      <c s="13" r="DN111"/>
      <c s="41" r="DO111"/>
      <c s="107" r="DQ111"/>
      <c s="68" r="DR111"/>
      <c s="68" r="DS111"/>
      <c s="73" r="DT111"/>
      <c s="16" r="DU111"/>
      <c s="13" r="DV111"/>
      <c s="13" r="DW111"/>
      <c s="107" r="DY111"/>
      <c s="68" r="DZ111"/>
      <c s="68" r="EA111"/>
      <c s="73" r="EB111"/>
      <c s="115" r="EC111"/>
      <c s="13" r="ED111"/>
      <c s="41" r="EE111"/>
      <c s="107" r="EG111"/>
      <c s="68" r="EH111"/>
      <c s="68" r="EI111"/>
      <c s="73" r="EJ111"/>
      <c s="115" r="EK111"/>
      <c s="13" r="EL111"/>
      <c s="41" r="EM111"/>
      <c s="107" r="EO111"/>
      <c s="68" r="EP111"/>
      <c s="68" r="EQ111"/>
      <c s="73" r="ER111"/>
      <c s="115" r="ES111"/>
      <c s="13" r="ET111"/>
      <c s="41" r="EU111"/>
      <c s="107" r="EW111"/>
      <c s="68" r="EX111"/>
      <c s="68" r="EY111"/>
      <c s="73" r="EZ111"/>
      <c s="115" r="FA111"/>
      <c s="13" r="FB111"/>
      <c s="41" r="FC111"/>
      <c s="107" r="FE111"/>
      <c s="68" r="FF111"/>
      <c s="68" r="FG111"/>
      <c s="73" r="FH111"/>
      <c s="102" r="FI111"/>
      <c s="13" r="FJ111"/>
      <c s="41" r="FK111"/>
      <c s="107" r="FM111"/>
      <c s="68" r="FN111"/>
      <c s="68" r="FO111"/>
      <c s="73" r="FP111"/>
      <c s="102" r="FQ111"/>
      <c s="13" r="FR111"/>
      <c s="41" r="FS111"/>
    </row>
    <row r="112">
      <c s="9" r="A112"/>
      <c s="61" r="B112"/>
      <c s="61" r="C112"/>
      <c s="56" r="E112"/>
    </row>
    <row r="113">
      <c s="107" r="A113"/>
      <c s="68" r="B113"/>
      <c s="68" r="C113"/>
      <c s="73" r="D113"/>
      <c s="102" r="E113"/>
      <c s="13" r="F113"/>
      <c s="41" r="G113"/>
      <c s="107" r="I113"/>
      <c s="68" r="J113"/>
      <c s="68" r="K113"/>
      <c s="73" r="L113"/>
      <c s="102" r="M113"/>
      <c s="13" r="N113"/>
      <c s="41" r="O113"/>
      <c s="107" r="Q113"/>
      <c s="68" r="R113"/>
      <c s="68" r="S113"/>
      <c s="73" r="T113"/>
      <c s="102" r="U113"/>
      <c s="13" r="V113"/>
      <c s="41" r="W113"/>
      <c s="107" r="Y113"/>
      <c s="68" r="Z113"/>
      <c s="68" r="AA113"/>
      <c s="73" r="AB113"/>
      <c s="115" r="AC113"/>
      <c s="13" r="AD113"/>
      <c s="41" r="AE113"/>
      <c s="107" r="AG113"/>
      <c s="68" r="AH113"/>
      <c s="68" r="AI113"/>
      <c s="73" r="AJ113"/>
      <c s="102" r="AK113"/>
      <c s="13" r="AL113"/>
      <c s="41" r="AM113"/>
      <c s="107" r="AO113"/>
      <c s="68" r="AP113"/>
      <c s="68" r="AQ113"/>
      <c s="73" r="AR113"/>
      <c s="102" r="AS113"/>
      <c s="13" r="AT113"/>
      <c s="41" r="AU113"/>
      <c s="107" r="AW113"/>
      <c s="68" r="AX113"/>
      <c s="68" r="AY113"/>
      <c s="73" r="AZ113"/>
      <c s="16" r="BA113"/>
      <c s="13" r="BB113"/>
      <c s="13" r="BC113"/>
      <c s="107" r="BE113"/>
      <c s="68" r="BF113"/>
      <c s="68" r="BG113"/>
      <c s="73" r="BH113"/>
      <c s="115" r="BI113"/>
      <c s="13" r="BJ113"/>
      <c s="41" r="BK113"/>
      <c s="107" r="BM113"/>
      <c s="68" r="BN113"/>
      <c s="68" r="BO113"/>
      <c s="73" r="BP113"/>
      <c s="102" r="BQ113"/>
      <c s="13" r="BR113"/>
      <c s="41" r="BS113"/>
      <c s="107" r="BU113"/>
      <c s="68" r="BV113"/>
      <c s="68" r="BW113"/>
      <c s="73" r="BX113"/>
      <c s="115" r="BY113"/>
      <c s="13" r="BZ113"/>
      <c s="41" r="CA113"/>
      <c s="107" r="CC113"/>
      <c s="68" r="CD113"/>
      <c s="68" r="CE113"/>
      <c s="73" r="CF113"/>
      <c s="115" r="CG113"/>
      <c s="13" r="CH113"/>
      <c s="41" r="CI113"/>
      <c s="107" r="CK113"/>
      <c s="68" r="CL113"/>
      <c s="68" r="CM113"/>
      <c s="73" r="CN113"/>
      <c s="102" r="CO113"/>
      <c s="13" r="CP113"/>
      <c s="41" r="CQ113"/>
      <c s="107" r="CS113"/>
      <c s="68" r="CT113"/>
      <c s="68" r="CU113"/>
      <c s="73" r="CV113"/>
      <c s="102" r="CW113"/>
      <c s="13" r="CX113"/>
      <c s="41" r="CY113"/>
      <c s="107" r="DA113"/>
      <c s="68" r="DB113"/>
      <c s="68" r="DC113"/>
      <c s="73" r="DD113"/>
      <c s="102" r="DE113"/>
      <c s="13" r="DF113"/>
      <c s="41" r="DG113"/>
      <c s="107" r="DI113"/>
      <c s="68" r="DJ113"/>
      <c s="68" r="DK113"/>
      <c s="13" r="DL113"/>
      <c s="115" r="DM113"/>
      <c s="13" r="DN113"/>
      <c s="41" r="DO113"/>
      <c s="107" r="DQ113"/>
      <c s="68" r="DR113"/>
      <c s="68" r="DS113"/>
      <c s="73" r="DT113"/>
      <c s="16" r="DU113"/>
      <c s="13" r="DV113"/>
      <c s="13" r="DW113"/>
      <c s="107" r="DY113"/>
      <c s="68" r="DZ113"/>
      <c s="68" r="EA113"/>
      <c s="73" r="EB113"/>
      <c s="115" r="EC113"/>
      <c s="13" r="ED113"/>
      <c s="41" r="EE113"/>
      <c s="107" r="EG113"/>
      <c s="68" r="EH113"/>
      <c s="68" r="EI113"/>
      <c s="73" r="EJ113"/>
      <c s="115" r="EK113"/>
      <c s="13" r="EL113"/>
      <c s="41" r="EM113"/>
      <c s="107" r="EO113"/>
      <c s="68" r="EP113"/>
      <c s="68" r="EQ113"/>
      <c s="73" r="ER113"/>
      <c s="115" r="ES113"/>
      <c s="13" r="ET113"/>
      <c s="41" r="EU113"/>
      <c s="107" r="EW113"/>
      <c s="68" r="EX113"/>
      <c s="68" r="EY113"/>
      <c s="73" r="EZ113"/>
      <c s="115" r="FA113"/>
      <c s="13" r="FB113"/>
      <c s="41" r="FC113"/>
      <c s="107" r="FE113"/>
      <c s="68" r="FF113"/>
      <c s="68" r="FG113"/>
      <c s="73" r="FH113"/>
      <c s="102" r="FI113"/>
      <c s="13" r="FJ113"/>
      <c s="41" r="FK113"/>
      <c s="107" r="FM113"/>
      <c s="68" r="FN113"/>
      <c s="68" r="FO113"/>
      <c s="73" r="FP113"/>
      <c s="102" r="FQ113"/>
      <c s="13" r="FR113"/>
      <c s="41" r="FS113"/>
    </row>
    <row r="114">
      <c s="9" r="A114"/>
      <c s="61" r="B114"/>
      <c s="61" r="C114"/>
      <c s="56" r="E114"/>
    </row>
    <row r="115">
      <c s="107" r="A115"/>
      <c s="68" r="B115"/>
      <c s="68" r="C115"/>
      <c s="73" r="D115"/>
      <c s="102" r="E115"/>
      <c s="13" r="F115"/>
      <c s="41" r="G115"/>
      <c s="107" r="I115"/>
      <c s="68" r="J115"/>
      <c s="68" r="K115"/>
      <c s="73" r="L115"/>
      <c s="102" r="M115"/>
      <c s="13" r="N115"/>
      <c s="41" r="O115"/>
      <c s="107" r="Q115"/>
      <c s="68" r="R115"/>
      <c s="68" r="S115"/>
      <c s="73" r="T115"/>
      <c s="102" r="U115"/>
      <c s="13" r="V115"/>
      <c s="41" r="W115"/>
      <c s="107" r="Y115"/>
      <c s="68" r="Z115"/>
      <c s="68" r="AA115"/>
      <c s="73" r="AB115"/>
      <c s="115" r="AC115"/>
      <c s="13" r="AD115"/>
      <c s="41" r="AE115"/>
      <c s="107" r="AG115"/>
      <c s="68" r="AH115"/>
      <c s="68" r="AI115"/>
      <c s="73" r="AJ115"/>
      <c s="102" r="AK115"/>
      <c s="13" r="AL115"/>
      <c s="41" r="AM115"/>
      <c s="107" r="AO115"/>
      <c s="68" r="AP115"/>
      <c s="68" r="AQ115"/>
      <c s="73" r="AR115"/>
      <c s="102" r="AS115"/>
      <c s="13" r="AT115"/>
      <c s="41" r="AU115"/>
      <c s="107" r="AW115"/>
      <c s="68" r="AX115"/>
      <c s="68" r="AY115"/>
      <c s="73" r="AZ115"/>
      <c s="16" r="BA115"/>
      <c s="13" r="BB115"/>
      <c s="13" r="BC115"/>
      <c s="107" r="BE115"/>
      <c s="68" r="BF115"/>
      <c s="68" r="BG115"/>
      <c s="73" r="BH115"/>
      <c s="115" r="BI115"/>
      <c s="13" r="BJ115"/>
      <c s="41" r="BK115"/>
      <c s="107" r="BM115"/>
      <c s="68" r="BN115"/>
      <c s="68" r="BO115"/>
      <c s="73" r="BP115"/>
      <c s="102" r="BQ115"/>
      <c s="13" r="BR115"/>
      <c s="41" r="BS115"/>
      <c s="107" r="BU115"/>
      <c s="68" r="BV115"/>
      <c s="68" r="BW115"/>
      <c s="73" r="BX115"/>
      <c s="115" r="BY115"/>
      <c s="13" r="BZ115"/>
      <c s="41" r="CA115"/>
      <c s="107" r="CC115"/>
      <c s="68" r="CD115"/>
      <c s="68" r="CE115"/>
      <c s="73" r="CF115"/>
      <c s="115" r="CG115"/>
      <c s="13" r="CH115"/>
      <c s="41" r="CI115"/>
      <c s="107" r="CK115"/>
      <c s="68" r="CL115"/>
      <c s="68" r="CM115"/>
      <c s="73" r="CN115"/>
      <c s="102" r="CO115"/>
      <c s="13" r="CP115"/>
      <c s="41" r="CQ115"/>
      <c s="107" r="CS115"/>
      <c s="68" r="CT115"/>
      <c s="68" r="CU115"/>
      <c s="73" r="CV115"/>
      <c s="102" r="CW115"/>
      <c s="13" r="CX115"/>
      <c s="41" r="CY115"/>
      <c s="107" r="DA115"/>
      <c s="68" r="DB115"/>
      <c s="68" r="DC115"/>
      <c s="73" r="DD115"/>
      <c s="102" r="DE115"/>
      <c s="13" r="DF115"/>
      <c s="41" r="DG115"/>
      <c s="107" r="DI115"/>
      <c s="68" r="DJ115"/>
      <c s="68" r="DK115"/>
      <c s="13" r="DL115"/>
      <c s="115" r="DM115"/>
      <c s="13" r="DN115"/>
      <c s="41" r="DO115"/>
      <c s="107" r="DQ115"/>
      <c s="68" r="DR115"/>
      <c s="68" r="DS115"/>
      <c s="73" r="DT115"/>
      <c s="16" r="DU115"/>
      <c s="13" r="DV115"/>
      <c s="13" r="DW115"/>
      <c s="107" r="DY115"/>
      <c s="68" r="DZ115"/>
      <c s="68" r="EA115"/>
      <c s="73" r="EB115"/>
      <c s="115" r="EC115"/>
      <c s="13" r="ED115"/>
      <c s="41" r="EE115"/>
      <c s="107" r="EG115"/>
      <c s="68" r="EH115"/>
      <c s="68" r="EI115"/>
      <c s="73" r="EJ115"/>
      <c s="115" r="EK115"/>
      <c s="13" r="EL115"/>
      <c s="41" r="EM115"/>
      <c s="107" r="EO115"/>
      <c s="68" r="EP115"/>
      <c s="68" r="EQ115"/>
      <c s="73" r="ER115"/>
      <c s="115" r="ES115"/>
      <c s="13" r="ET115"/>
      <c s="41" r="EU115"/>
      <c s="107" r="EW115"/>
      <c s="68" r="EX115"/>
      <c s="68" r="EY115"/>
      <c s="73" r="EZ115"/>
      <c s="115" r="FA115"/>
      <c s="13" r="FB115"/>
      <c s="41" r="FC115"/>
      <c s="107" r="FE115"/>
      <c s="68" r="FF115"/>
      <c s="68" r="FG115"/>
      <c s="73" r="FH115"/>
      <c s="102" r="FI115"/>
      <c s="13" r="FJ115"/>
      <c s="41" r="FK115"/>
      <c s="107" r="FM115"/>
      <c s="68" r="FN115"/>
      <c s="68" r="FO115"/>
      <c s="73" r="FP115"/>
      <c s="102" r="FQ115"/>
      <c s="13" r="FR115"/>
      <c s="41" r="FS115"/>
    </row>
    <row r="116">
      <c s="9" r="A116"/>
      <c s="61" r="B116"/>
      <c s="61" r="C116"/>
      <c s="56" r="E116"/>
    </row>
    <row r="117">
      <c s="107" r="A117"/>
      <c s="68" r="B117"/>
      <c s="68" r="C117"/>
      <c s="73" r="D117"/>
      <c s="102" r="E117"/>
      <c s="13" r="F117"/>
      <c s="41" r="G117"/>
      <c s="107" r="I117"/>
      <c s="68" r="J117"/>
      <c s="68" r="K117"/>
      <c s="73" r="L117"/>
      <c s="102" r="M117"/>
      <c s="13" r="N117"/>
      <c s="41" r="O117"/>
      <c s="107" r="Q117"/>
      <c s="68" r="R117"/>
      <c s="68" r="S117"/>
      <c s="73" r="T117"/>
      <c s="102" r="U117"/>
      <c s="13" r="V117"/>
      <c s="41" r="W117"/>
      <c s="107" r="Y117"/>
      <c s="68" r="Z117"/>
      <c s="68" r="AA117"/>
      <c s="73" r="AB117"/>
      <c s="115" r="AC117"/>
      <c s="13" r="AD117"/>
      <c s="41" r="AE117"/>
      <c s="107" r="AG117"/>
      <c s="68" r="AH117"/>
      <c s="68" r="AI117"/>
      <c s="73" r="AJ117"/>
      <c s="102" r="AK117"/>
      <c s="13" r="AL117"/>
      <c s="41" r="AM117"/>
      <c s="107" r="AO117"/>
      <c s="68" r="AP117"/>
      <c s="68" r="AQ117"/>
      <c s="73" r="AR117"/>
      <c s="102" r="AS117"/>
      <c s="13" r="AT117"/>
      <c s="41" r="AU117"/>
      <c s="107" r="AW117"/>
      <c s="68" r="AX117"/>
      <c s="68" r="AY117"/>
      <c s="73" r="AZ117"/>
      <c s="16" r="BA117"/>
      <c s="13" r="BB117"/>
      <c s="13" r="BC117"/>
      <c s="107" r="BE117"/>
      <c s="68" r="BF117"/>
      <c s="68" r="BG117"/>
      <c s="73" r="BH117"/>
      <c s="115" r="BI117"/>
      <c s="13" r="BJ117"/>
      <c s="41" r="BK117"/>
      <c s="107" r="BM117"/>
      <c s="68" r="BN117"/>
      <c s="68" r="BO117"/>
      <c s="73" r="BP117"/>
      <c s="102" r="BQ117"/>
      <c s="13" r="BR117"/>
      <c s="41" r="BS117"/>
      <c s="107" r="BU117"/>
      <c s="68" r="BV117"/>
      <c s="68" r="BW117"/>
      <c s="73" r="BX117"/>
      <c s="115" r="BY117"/>
      <c s="13" r="BZ117"/>
      <c s="41" r="CA117"/>
      <c s="107" r="CC117"/>
      <c s="68" r="CD117"/>
      <c s="68" r="CE117"/>
      <c s="73" r="CF117"/>
      <c s="115" r="CG117"/>
      <c s="13" r="CH117"/>
      <c s="41" r="CI117"/>
      <c s="107" r="CK117"/>
      <c s="68" r="CL117"/>
      <c s="68" r="CM117"/>
      <c s="73" r="CN117"/>
      <c s="102" r="CO117"/>
      <c s="13" r="CP117"/>
      <c s="41" r="CQ117"/>
      <c s="107" r="CS117"/>
      <c s="68" r="CT117"/>
      <c s="68" r="CU117"/>
      <c s="73" r="CV117"/>
      <c s="102" r="CW117"/>
      <c s="13" r="CX117"/>
      <c s="41" r="CY117"/>
      <c s="107" r="DA117"/>
      <c s="68" r="DB117"/>
      <c s="68" r="DC117"/>
      <c s="73" r="DD117"/>
      <c s="102" r="DE117"/>
      <c s="13" r="DF117"/>
      <c s="41" r="DG117"/>
      <c s="107" r="DI117"/>
      <c s="68" r="DJ117"/>
      <c s="68" r="DK117"/>
      <c s="13" r="DL117"/>
      <c s="115" r="DM117"/>
      <c s="13" r="DN117"/>
      <c s="41" r="DO117"/>
      <c s="107" r="DQ117"/>
      <c s="68" r="DR117"/>
      <c s="68" r="DS117"/>
      <c s="73" r="DT117"/>
      <c s="16" r="DU117"/>
      <c s="13" r="DV117"/>
      <c s="13" r="DW117"/>
      <c s="107" r="DY117"/>
      <c s="68" r="DZ117"/>
      <c s="68" r="EA117"/>
      <c s="73" r="EB117"/>
      <c s="115" r="EC117"/>
      <c s="13" r="ED117"/>
      <c s="41" r="EE117"/>
      <c s="107" r="EG117"/>
      <c s="68" r="EH117"/>
      <c s="68" r="EI117"/>
      <c s="73" r="EJ117"/>
      <c s="115" r="EK117"/>
      <c s="13" r="EL117"/>
      <c s="41" r="EM117"/>
      <c s="107" r="EO117"/>
      <c s="68" r="EP117"/>
      <c s="68" r="EQ117"/>
      <c s="73" r="ER117"/>
      <c s="115" r="ES117"/>
      <c s="13" r="ET117"/>
      <c s="41" r="EU117"/>
      <c s="107" r="EW117"/>
      <c s="68" r="EX117"/>
      <c s="68" r="EY117"/>
      <c s="73" r="EZ117"/>
      <c s="115" r="FA117"/>
      <c s="13" r="FB117"/>
      <c s="41" r="FC117"/>
      <c s="107" r="FE117"/>
      <c s="68" r="FF117"/>
      <c s="68" r="FG117"/>
      <c s="73" r="FH117"/>
      <c s="102" r="FI117"/>
      <c s="13" r="FJ117"/>
      <c s="41" r="FK117"/>
      <c s="107" r="FM117"/>
      <c s="68" r="FN117"/>
      <c s="68" r="FO117"/>
      <c s="73" r="FP117"/>
      <c s="102" r="FQ117"/>
      <c s="13" r="FR117"/>
      <c s="41" r="FS117"/>
    </row>
    <row r="118">
      <c s="9" r="A118"/>
      <c s="61" r="B118"/>
      <c s="61" r="C118"/>
      <c s="56" r="E118"/>
    </row>
    <row r="119">
      <c s="107" r="A119"/>
      <c s="68" r="B119"/>
      <c s="68" r="C119"/>
      <c s="73" r="D119"/>
      <c s="102" r="E119"/>
      <c s="13" r="F119"/>
      <c s="41" r="G119"/>
      <c s="107" r="I119"/>
      <c s="68" r="J119"/>
      <c s="68" r="K119"/>
      <c s="73" r="L119"/>
      <c s="102" r="M119"/>
      <c s="13" r="N119"/>
      <c s="41" r="O119"/>
      <c s="107" r="Q119"/>
      <c s="68" r="R119"/>
      <c s="68" r="S119"/>
      <c s="73" r="T119"/>
      <c s="102" r="U119"/>
      <c s="13" r="V119"/>
      <c s="41" r="W119"/>
      <c s="107" r="Y119"/>
      <c s="68" r="Z119"/>
      <c s="68" r="AA119"/>
      <c s="73" r="AB119"/>
      <c s="115" r="AC119"/>
      <c s="13" r="AD119"/>
      <c s="41" r="AE119"/>
      <c s="107" r="AG119"/>
      <c s="68" r="AH119"/>
      <c s="68" r="AI119"/>
      <c s="73" r="AJ119"/>
      <c s="102" r="AK119"/>
      <c s="13" r="AL119"/>
      <c s="41" r="AM119"/>
      <c s="107" r="AO119"/>
      <c s="68" r="AP119"/>
      <c s="68" r="AQ119"/>
      <c s="73" r="AR119"/>
      <c s="102" r="AS119"/>
      <c s="13" r="AT119"/>
      <c s="41" r="AU119"/>
      <c s="107" r="AW119"/>
      <c s="68" r="AX119"/>
      <c s="68" r="AY119"/>
      <c s="73" r="AZ119"/>
      <c s="16" r="BA119"/>
      <c s="13" r="BB119"/>
      <c s="13" r="BC119"/>
      <c s="107" r="BE119"/>
      <c s="68" r="BF119"/>
      <c s="68" r="BG119"/>
      <c s="73" r="BH119"/>
      <c s="115" r="BI119"/>
      <c s="13" r="BJ119"/>
      <c s="41" r="BK119"/>
      <c s="107" r="BM119"/>
      <c s="68" r="BN119"/>
      <c s="68" r="BO119"/>
      <c s="73" r="BP119"/>
      <c s="102" r="BQ119"/>
      <c s="13" r="BR119"/>
      <c s="41" r="BS119"/>
      <c s="107" r="BU119"/>
      <c s="68" r="BV119"/>
      <c s="68" r="BW119"/>
      <c s="73" r="BX119"/>
      <c s="115" r="BY119"/>
      <c s="13" r="BZ119"/>
      <c s="41" r="CA119"/>
      <c s="107" r="CC119"/>
      <c s="68" r="CD119"/>
      <c s="68" r="CE119"/>
      <c s="73" r="CF119"/>
      <c s="115" r="CG119"/>
      <c s="13" r="CH119"/>
      <c s="41" r="CI119"/>
      <c s="107" r="CK119"/>
      <c s="68" r="CL119"/>
      <c s="68" r="CM119"/>
      <c s="73" r="CN119"/>
      <c s="102" r="CO119"/>
      <c s="13" r="CP119"/>
      <c s="41" r="CQ119"/>
      <c s="107" r="CS119"/>
      <c s="68" r="CT119"/>
      <c s="68" r="CU119"/>
      <c s="73" r="CV119"/>
      <c s="102" r="CW119"/>
      <c s="13" r="CX119"/>
      <c s="41" r="CY119"/>
      <c s="107" r="DA119"/>
      <c s="68" r="DB119"/>
      <c s="68" r="DC119"/>
      <c s="73" r="DD119"/>
      <c s="102" r="DE119"/>
      <c s="13" r="DF119"/>
      <c s="41" r="DG119"/>
      <c s="107" r="DI119"/>
      <c s="68" r="DJ119"/>
      <c s="68" r="DK119"/>
      <c s="13" r="DL119"/>
      <c s="115" r="DM119"/>
      <c s="13" r="DN119"/>
      <c s="41" r="DO119"/>
      <c s="107" r="DQ119"/>
      <c s="68" r="DR119"/>
      <c s="68" r="DS119"/>
      <c s="73" r="DT119"/>
      <c s="16" r="DU119"/>
      <c s="13" r="DV119"/>
      <c s="13" r="DW119"/>
      <c s="107" r="DY119"/>
      <c s="68" r="DZ119"/>
      <c s="68" r="EA119"/>
      <c s="73" r="EB119"/>
      <c s="115" r="EC119"/>
      <c s="13" r="ED119"/>
      <c s="41" r="EE119"/>
      <c s="107" r="EG119"/>
      <c s="68" r="EH119"/>
      <c s="68" r="EI119"/>
      <c s="73" r="EJ119"/>
      <c s="115" r="EK119"/>
      <c s="13" r="EL119"/>
      <c s="41" r="EM119"/>
      <c s="107" r="EO119"/>
      <c s="68" r="EP119"/>
      <c s="68" r="EQ119"/>
      <c s="73" r="ER119"/>
      <c s="115" r="ES119"/>
      <c s="13" r="ET119"/>
      <c s="41" r="EU119"/>
      <c s="107" r="EW119"/>
      <c s="68" r="EX119"/>
      <c s="68" r="EY119"/>
      <c s="73" r="EZ119"/>
      <c s="115" r="FA119"/>
      <c s="13" r="FB119"/>
      <c s="41" r="FC119"/>
      <c s="107" r="FE119"/>
      <c s="68" r="FF119"/>
      <c s="68" r="FG119"/>
      <c s="73" r="FH119"/>
      <c s="102" r="FI119"/>
      <c s="13" r="FJ119"/>
      <c s="41" r="FK119"/>
      <c s="107" r="FM119"/>
      <c s="68" r="FN119"/>
      <c s="68" r="FO119"/>
      <c s="73" r="FP119"/>
      <c s="102" r="FQ119"/>
      <c s="13" r="FR119"/>
      <c s="41" r="FS119"/>
    </row>
    <row r="120">
      <c s="9" r="A120"/>
      <c s="61" r="B120"/>
      <c s="61" r="C120"/>
      <c s="56" r="E120"/>
    </row>
    <row r="121">
      <c s="107" r="A121"/>
      <c s="68" r="B121"/>
      <c s="68" r="C121"/>
      <c s="73" r="D121"/>
      <c s="102" r="E121"/>
      <c s="13" r="F121"/>
      <c s="41" r="G121"/>
      <c s="107" r="I121"/>
      <c s="68" r="J121"/>
      <c s="68" r="K121"/>
      <c s="73" r="L121"/>
      <c s="102" r="M121"/>
      <c s="13" r="N121"/>
      <c s="41" r="O121"/>
      <c s="107" r="Q121"/>
      <c s="68" r="R121"/>
      <c s="68" r="S121"/>
      <c s="73" r="T121"/>
      <c s="102" r="U121"/>
      <c s="13" r="V121"/>
      <c s="41" r="W121"/>
      <c s="107" r="Y121"/>
      <c s="68" r="Z121"/>
      <c s="68" r="AA121"/>
      <c s="73" r="AB121"/>
      <c s="115" r="AC121"/>
      <c s="13" r="AD121"/>
      <c s="41" r="AE121"/>
      <c s="107" r="AG121"/>
      <c s="68" r="AH121"/>
      <c s="68" r="AI121"/>
      <c s="73" r="AJ121"/>
      <c s="102" r="AK121"/>
      <c s="13" r="AL121"/>
      <c s="41" r="AM121"/>
      <c s="107" r="AO121"/>
      <c s="68" r="AP121"/>
      <c s="68" r="AQ121"/>
      <c s="73" r="AR121"/>
      <c s="102" r="AS121"/>
      <c s="13" r="AT121"/>
      <c s="41" r="AU121"/>
      <c s="107" r="AW121"/>
      <c s="68" r="AX121"/>
      <c s="68" r="AY121"/>
      <c s="73" r="AZ121"/>
      <c s="16" r="BA121"/>
      <c s="13" r="BB121"/>
      <c s="13" r="BC121"/>
      <c s="107" r="BE121"/>
      <c s="68" r="BF121"/>
      <c s="68" r="BG121"/>
      <c s="73" r="BH121"/>
      <c s="115" r="BI121"/>
      <c s="13" r="BJ121"/>
      <c s="41" r="BK121"/>
      <c s="107" r="BM121"/>
      <c s="68" r="BN121"/>
      <c s="68" r="BO121"/>
      <c s="73" r="BP121"/>
      <c s="102" r="BQ121"/>
      <c s="13" r="BR121"/>
      <c s="41" r="BS121"/>
      <c s="107" r="BU121"/>
      <c s="68" r="BV121"/>
      <c s="68" r="BW121"/>
      <c s="73" r="BX121"/>
      <c s="115" r="BY121"/>
      <c s="13" r="BZ121"/>
      <c s="41" r="CA121"/>
      <c s="107" r="CC121"/>
      <c s="68" r="CD121"/>
      <c s="68" r="CE121"/>
      <c s="73" r="CF121"/>
      <c s="115" r="CG121"/>
      <c s="13" r="CH121"/>
      <c s="41" r="CI121"/>
      <c s="107" r="CK121"/>
      <c s="68" r="CL121"/>
      <c s="68" r="CM121"/>
      <c s="73" r="CN121"/>
      <c s="102" r="CO121"/>
      <c s="13" r="CP121"/>
      <c s="41" r="CQ121"/>
      <c s="107" r="CS121"/>
      <c s="68" r="CT121"/>
      <c s="68" r="CU121"/>
      <c s="73" r="CV121"/>
      <c s="102" r="CW121"/>
      <c s="13" r="CX121"/>
      <c s="41" r="CY121"/>
      <c s="107" r="DA121"/>
      <c s="68" r="DB121"/>
      <c s="68" r="DC121"/>
      <c s="73" r="DD121"/>
      <c s="102" r="DE121"/>
      <c s="13" r="DF121"/>
      <c s="41" r="DG121"/>
      <c s="107" r="DI121"/>
      <c s="68" r="DJ121"/>
      <c s="68" r="DK121"/>
      <c s="13" r="DL121"/>
      <c s="115" r="DM121"/>
      <c s="13" r="DN121"/>
      <c s="41" r="DO121"/>
      <c s="107" r="DQ121"/>
      <c s="68" r="DR121"/>
      <c s="68" r="DS121"/>
      <c s="73" r="DT121"/>
      <c s="16" r="DU121"/>
      <c s="13" r="DV121"/>
      <c s="13" r="DW121"/>
      <c s="107" r="DY121"/>
      <c s="68" r="DZ121"/>
      <c s="68" r="EA121"/>
      <c s="73" r="EB121"/>
      <c s="115" r="EC121"/>
      <c s="13" r="ED121"/>
      <c s="41" r="EE121"/>
      <c s="107" r="EG121"/>
      <c s="68" r="EH121"/>
      <c s="68" r="EI121"/>
      <c s="73" r="EJ121"/>
      <c s="115" r="EK121"/>
      <c s="13" r="EL121"/>
      <c s="41" r="EM121"/>
      <c s="107" r="EO121"/>
      <c s="68" r="EP121"/>
      <c s="68" r="EQ121"/>
      <c s="73" r="ER121"/>
      <c s="115" r="ES121"/>
      <c s="13" r="ET121"/>
      <c s="41" r="EU121"/>
      <c s="107" r="EW121"/>
      <c s="68" r="EX121"/>
      <c s="68" r="EY121"/>
      <c s="73" r="EZ121"/>
      <c s="115" r="FA121"/>
      <c s="13" r="FB121"/>
      <c s="41" r="FC121"/>
      <c s="107" r="FE121"/>
      <c s="68" r="FF121"/>
      <c s="68" r="FG121"/>
      <c s="73" r="FH121"/>
      <c s="102" r="FI121"/>
      <c s="13" r="FJ121"/>
      <c s="41" r="FK121"/>
      <c s="107" r="FM121"/>
      <c s="68" r="FN121"/>
      <c s="68" r="FO121"/>
      <c s="73" r="FP121"/>
      <c s="102" r="FQ121"/>
      <c s="13" r="FR121"/>
      <c s="41" r="FS121"/>
    </row>
    <row r="122">
      <c s="9" r="A122"/>
      <c s="61" r="B122"/>
      <c s="61" r="C122"/>
      <c s="56" r="E122"/>
    </row>
    <row r="123">
      <c s="107" r="A123"/>
      <c s="68" r="B123"/>
      <c s="68" r="C123"/>
      <c s="73" r="D123"/>
      <c s="102" r="E123"/>
      <c s="13" r="F123"/>
      <c s="41" r="G123"/>
      <c s="107" r="I123"/>
      <c s="68" r="J123"/>
      <c s="68" r="K123"/>
      <c s="73" r="L123"/>
      <c s="102" r="M123"/>
      <c s="13" r="N123"/>
      <c s="41" r="O123"/>
      <c s="107" r="Q123"/>
      <c s="68" r="R123"/>
      <c s="68" r="S123"/>
      <c s="73" r="T123"/>
      <c s="102" r="U123"/>
      <c s="13" r="V123"/>
      <c s="41" r="W123"/>
      <c s="107" r="Y123"/>
      <c s="68" r="Z123"/>
      <c s="68" r="AA123"/>
      <c s="73" r="AB123"/>
      <c s="115" r="AC123"/>
      <c s="13" r="AD123"/>
      <c s="41" r="AE123"/>
      <c s="107" r="AG123"/>
      <c s="68" r="AH123"/>
      <c s="68" r="AI123"/>
      <c s="73" r="AJ123"/>
      <c s="102" r="AK123"/>
      <c s="13" r="AL123"/>
      <c s="41" r="AM123"/>
      <c s="107" r="AO123"/>
      <c s="68" r="AP123"/>
      <c s="68" r="AQ123"/>
      <c s="73" r="AR123"/>
      <c s="102" r="AS123"/>
      <c s="13" r="AT123"/>
      <c s="41" r="AU123"/>
      <c s="107" r="AW123"/>
      <c s="68" r="AX123"/>
      <c s="68" r="AY123"/>
      <c s="73" r="AZ123"/>
      <c s="16" r="BA123"/>
      <c s="13" r="BB123"/>
      <c s="13" r="BC123"/>
      <c s="107" r="BE123"/>
      <c s="68" r="BF123"/>
      <c s="68" r="BG123"/>
      <c s="73" r="BH123"/>
      <c s="115" r="BI123"/>
      <c s="13" r="BJ123"/>
      <c s="41" r="BK123"/>
      <c s="107" r="BM123"/>
      <c s="68" r="BN123"/>
      <c s="68" r="BO123"/>
      <c s="73" r="BP123"/>
      <c s="102" r="BQ123"/>
      <c s="13" r="BR123"/>
      <c s="41" r="BS123"/>
      <c s="107" r="BU123"/>
      <c s="68" r="BV123"/>
      <c s="68" r="BW123"/>
      <c s="73" r="BX123"/>
      <c s="115" r="BY123"/>
      <c s="13" r="BZ123"/>
      <c s="41" r="CA123"/>
      <c s="107" r="CC123"/>
      <c s="68" r="CD123"/>
      <c s="68" r="CE123"/>
      <c s="73" r="CF123"/>
      <c s="115" r="CG123"/>
      <c s="13" r="CH123"/>
      <c s="41" r="CI123"/>
      <c s="107" r="CK123"/>
      <c s="68" r="CL123"/>
      <c s="68" r="CM123"/>
      <c s="73" r="CN123"/>
      <c s="102" r="CO123"/>
      <c s="13" r="CP123"/>
      <c s="41" r="CQ123"/>
      <c s="107" r="CS123"/>
      <c s="68" r="CT123"/>
      <c s="68" r="CU123"/>
      <c s="73" r="CV123"/>
      <c s="102" r="CW123"/>
      <c s="13" r="CX123"/>
      <c s="41" r="CY123"/>
      <c s="107" r="DA123"/>
      <c s="68" r="DB123"/>
      <c s="68" r="DC123"/>
      <c s="73" r="DD123"/>
      <c s="102" r="DE123"/>
      <c s="13" r="DF123"/>
      <c s="41" r="DG123"/>
      <c s="107" r="DI123"/>
      <c s="68" r="DJ123"/>
      <c s="68" r="DK123"/>
      <c s="13" r="DL123"/>
      <c s="115" r="DM123"/>
      <c s="13" r="DN123"/>
      <c s="41" r="DO123"/>
      <c s="107" r="DQ123"/>
      <c s="68" r="DR123"/>
      <c s="68" r="DS123"/>
      <c s="73" r="DT123"/>
      <c s="16" r="DU123"/>
      <c s="13" r="DV123"/>
      <c s="13" r="DW123"/>
      <c s="107" r="DY123"/>
      <c s="68" r="DZ123"/>
      <c s="68" r="EA123"/>
      <c s="73" r="EB123"/>
      <c s="115" r="EC123"/>
      <c s="13" r="ED123"/>
      <c s="41" r="EE123"/>
      <c s="107" r="EG123"/>
      <c s="68" r="EH123"/>
      <c s="68" r="EI123"/>
      <c s="73" r="EJ123"/>
      <c s="115" r="EK123"/>
      <c s="13" r="EL123"/>
      <c s="41" r="EM123"/>
      <c s="107" r="EO123"/>
      <c s="68" r="EP123"/>
      <c s="68" r="EQ123"/>
      <c s="73" r="ER123"/>
      <c s="115" r="ES123"/>
      <c s="13" r="ET123"/>
      <c s="41" r="EU123"/>
      <c s="107" r="EW123"/>
      <c s="68" r="EX123"/>
      <c s="68" r="EY123"/>
      <c s="73" r="EZ123"/>
      <c s="115" r="FA123"/>
      <c s="13" r="FB123"/>
      <c s="41" r="FC123"/>
      <c s="107" r="FE123"/>
      <c s="68" r="FF123"/>
      <c s="68" r="FG123"/>
      <c s="73" r="FH123"/>
      <c s="102" r="FI123"/>
      <c s="13" r="FJ123"/>
      <c s="41" r="FK123"/>
      <c s="107" r="FM123"/>
      <c s="68" r="FN123"/>
      <c s="68" r="FO123"/>
      <c s="73" r="FP123"/>
      <c s="102" r="FQ123"/>
      <c s="13" r="FR123"/>
      <c s="41" r="FS123"/>
    </row>
    <row r="124">
      <c s="9" r="A124"/>
      <c s="61" r="B124"/>
      <c s="61" r="C124"/>
      <c s="56" r="E124"/>
    </row>
    <row r="125">
      <c s="107" r="A125"/>
      <c s="68" r="B125"/>
      <c s="68" r="C125"/>
      <c s="73" r="D125"/>
      <c s="102" r="E125"/>
      <c s="13" r="F125"/>
      <c s="41" r="G125"/>
      <c s="107" r="I125"/>
      <c s="68" r="J125"/>
      <c s="68" r="K125"/>
      <c s="73" r="L125"/>
      <c s="102" r="M125"/>
      <c s="13" r="N125"/>
      <c s="41" r="O125"/>
      <c s="107" r="Q125"/>
      <c s="68" r="R125"/>
      <c s="68" r="S125"/>
      <c s="73" r="T125"/>
      <c s="102" r="U125"/>
      <c s="13" r="V125"/>
      <c s="41" r="W125"/>
      <c s="107" r="Y125"/>
      <c s="68" r="Z125"/>
      <c s="68" r="AA125"/>
      <c s="73" r="AB125"/>
      <c s="115" r="AC125"/>
      <c s="13" r="AD125"/>
      <c s="41" r="AE125"/>
      <c s="107" r="AG125"/>
      <c s="68" r="AH125"/>
      <c s="68" r="AI125"/>
      <c s="73" r="AJ125"/>
      <c s="102" r="AK125"/>
      <c s="13" r="AL125"/>
      <c s="41" r="AM125"/>
      <c s="107" r="AO125"/>
      <c s="68" r="AP125"/>
      <c s="68" r="AQ125"/>
      <c s="73" r="AR125"/>
      <c s="102" r="AS125"/>
      <c s="13" r="AT125"/>
      <c s="41" r="AU125"/>
      <c s="107" r="AW125"/>
      <c s="68" r="AX125"/>
      <c s="68" r="AY125"/>
      <c s="73" r="AZ125"/>
      <c s="16" r="BA125"/>
      <c s="13" r="BB125"/>
      <c s="13" r="BC125"/>
      <c s="107" r="BE125"/>
      <c s="68" r="BF125"/>
      <c s="68" r="BG125"/>
      <c s="73" r="BH125"/>
      <c s="115" r="BI125"/>
      <c s="13" r="BJ125"/>
      <c s="41" r="BK125"/>
      <c s="107" r="BM125"/>
      <c s="68" r="BN125"/>
      <c s="68" r="BO125"/>
      <c s="73" r="BP125"/>
      <c s="102" r="BQ125"/>
      <c s="13" r="BR125"/>
      <c s="41" r="BS125"/>
      <c s="107" r="BU125"/>
      <c s="68" r="BV125"/>
      <c s="68" r="BW125"/>
      <c s="73" r="BX125"/>
      <c s="115" r="BY125"/>
      <c s="13" r="BZ125"/>
      <c s="41" r="CA125"/>
      <c s="107" r="CC125"/>
      <c s="68" r="CD125"/>
      <c s="68" r="CE125"/>
      <c s="73" r="CF125"/>
      <c s="115" r="CG125"/>
      <c s="13" r="CH125"/>
      <c s="41" r="CI125"/>
      <c s="107" r="CK125"/>
      <c s="68" r="CL125"/>
      <c s="68" r="CM125"/>
      <c s="73" r="CN125"/>
      <c s="102" r="CO125"/>
      <c s="13" r="CP125"/>
      <c s="41" r="CQ125"/>
      <c s="107" r="CS125"/>
      <c s="68" r="CT125"/>
      <c s="68" r="CU125"/>
      <c s="73" r="CV125"/>
      <c s="102" r="CW125"/>
      <c s="13" r="CX125"/>
      <c s="41" r="CY125"/>
      <c s="107" r="DA125"/>
      <c s="68" r="DB125"/>
      <c s="68" r="DC125"/>
      <c s="73" r="DD125"/>
      <c s="102" r="DE125"/>
      <c s="13" r="DF125"/>
      <c s="41" r="DG125"/>
      <c s="107" r="DI125"/>
      <c s="68" r="DJ125"/>
      <c s="68" r="DK125"/>
      <c s="13" r="DL125"/>
      <c s="115" r="DM125"/>
      <c s="13" r="DN125"/>
      <c s="41" r="DO125"/>
      <c s="107" r="DQ125"/>
      <c s="68" r="DR125"/>
      <c s="68" r="DS125"/>
      <c s="73" r="DT125"/>
      <c s="16" r="DU125"/>
      <c s="13" r="DV125"/>
      <c s="13" r="DW125"/>
      <c s="107" r="DY125"/>
      <c s="68" r="DZ125"/>
      <c s="68" r="EA125"/>
      <c s="73" r="EB125"/>
      <c s="115" r="EC125"/>
      <c s="13" r="ED125"/>
      <c s="41" r="EE125"/>
      <c s="107" r="EG125"/>
      <c s="68" r="EH125"/>
      <c s="68" r="EI125"/>
      <c s="73" r="EJ125"/>
      <c s="115" r="EK125"/>
      <c s="13" r="EL125"/>
      <c s="41" r="EM125"/>
      <c s="107" r="EO125"/>
      <c s="68" r="EP125"/>
      <c s="68" r="EQ125"/>
      <c s="73" r="ER125"/>
      <c s="115" r="ES125"/>
      <c s="13" r="ET125"/>
      <c s="41" r="EU125"/>
      <c s="107" r="EW125"/>
      <c s="68" r="EX125"/>
      <c s="68" r="EY125"/>
      <c s="73" r="EZ125"/>
      <c s="115" r="FA125"/>
      <c s="13" r="FB125"/>
      <c s="41" r="FC125"/>
      <c s="107" r="FE125"/>
      <c s="68" r="FF125"/>
      <c s="68" r="FG125"/>
      <c s="73" r="FH125"/>
      <c s="102" r="FI125"/>
      <c s="13" r="FJ125"/>
      <c s="41" r="FK125"/>
      <c s="107" r="FM125"/>
      <c s="68" r="FN125"/>
      <c s="68" r="FO125"/>
      <c s="73" r="FP125"/>
      <c s="102" r="FQ125"/>
      <c s="13" r="FR125"/>
      <c s="41" r="FS125"/>
    </row>
    <row r="126">
      <c s="9" r="A126"/>
      <c s="61" r="B126"/>
      <c s="61" r="C126"/>
      <c s="56" r="E126"/>
    </row>
    <row r="127">
      <c s="107" r="A127"/>
      <c s="68" r="B127"/>
      <c s="68" r="C127"/>
      <c s="73" r="D127"/>
      <c s="102" r="E127"/>
      <c s="13" r="F127"/>
      <c s="41" r="G127"/>
      <c s="107" r="I127"/>
      <c s="68" r="J127"/>
      <c s="68" r="K127"/>
      <c s="73" r="L127"/>
      <c s="102" r="M127"/>
      <c s="13" r="N127"/>
      <c s="41" r="O127"/>
      <c s="107" r="Q127"/>
      <c s="68" r="R127"/>
      <c s="68" r="S127"/>
      <c s="73" r="T127"/>
      <c s="102" r="U127"/>
      <c s="13" r="V127"/>
      <c s="41" r="W127"/>
      <c s="107" r="Y127"/>
      <c s="68" r="Z127"/>
      <c s="68" r="AA127"/>
      <c s="73" r="AB127"/>
      <c s="115" r="AC127"/>
      <c s="13" r="AD127"/>
      <c s="41" r="AE127"/>
      <c s="107" r="AG127"/>
      <c s="68" r="AH127"/>
      <c s="68" r="AI127"/>
      <c s="73" r="AJ127"/>
      <c s="102" r="AK127"/>
      <c s="13" r="AL127"/>
      <c s="41" r="AM127"/>
      <c s="107" r="AO127"/>
      <c s="68" r="AP127"/>
      <c s="68" r="AQ127"/>
      <c s="73" r="AR127"/>
      <c s="102" r="AS127"/>
      <c s="13" r="AT127"/>
      <c s="41" r="AU127"/>
      <c s="107" r="AW127"/>
      <c s="68" r="AX127"/>
      <c s="68" r="AY127"/>
      <c s="73" r="AZ127"/>
      <c s="16" r="BA127"/>
      <c s="13" r="BB127"/>
      <c s="13" r="BC127"/>
      <c s="107" r="BE127"/>
      <c s="68" r="BF127"/>
      <c s="68" r="BG127"/>
      <c s="73" r="BH127"/>
      <c s="115" r="BI127"/>
      <c s="13" r="BJ127"/>
      <c s="41" r="BK127"/>
      <c s="107" r="BM127"/>
      <c s="68" r="BN127"/>
      <c s="68" r="BO127"/>
      <c s="73" r="BP127"/>
      <c s="102" r="BQ127"/>
      <c s="13" r="BR127"/>
      <c s="41" r="BS127"/>
      <c s="107" r="BU127"/>
      <c s="68" r="BV127"/>
      <c s="68" r="BW127"/>
      <c s="73" r="BX127"/>
      <c s="115" r="BY127"/>
      <c s="13" r="BZ127"/>
      <c s="41" r="CA127"/>
      <c s="107" r="CC127"/>
      <c s="68" r="CD127"/>
      <c s="68" r="CE127"/>
      <c s="73" r="CF127"/>
      <c s="115" r="CG127"/>
      <c s="13" r="CH127"/>
      <c s="41" r="CI127"/>
      <c s="107" r="CK127"/>
      <c s="68" r="CL127"/>
      <c s="68" r="CM127"/>
      <c s="73" r="CN127"/>
      <c s="102" r="CO127"/>
      <c s="13" r="CP127"/>
      <c s="41" r="CQ127"/>
      <c s="107" r="CS127"/>
      <c s="68" r="CT127"/>
      <c s="68" r="CU127"/>
      <c s="73" r="CV127"/>
      <c s="102" r="CW127"/>
      <c s="13" r="CX127"/>
      <c s="41" r="CY127"/>
      <c s="107" r="DA127"/>
      <c s="68" r="DB127"/>
      <c s="68" r="DC127"/>
      <c s="73" r="DD127"/>
      <c s="102" r="DE127"/>
      <c s="13" r="DF127"/>
      <c s="41" r="DG127"/>
      <c s="107" r="DI127"/>
      <c s="68" r="DJ127"/>
      <c s="68" r="DK127"/>
      <c s="13" r="DL127"/>
      <c s="115" r="DM127"/>
      <c s="13" r="DN127"/>
      <c s="41" r="DO127"/>
      <c s="107" r="DQ127"/>
      <c s="68" r="DR127"/>
      <c s="68" r="DS127"/>
      <c s="73" r="DT127"/>
      <c s="16" r="DU127"/>
      <c s="13" r="DV127"/>
      <c s="13" r="DW127"/>
      <c s="107" r="DY127"/>
      <c s="68" r="DZ127"/>
      <c s="68" r="EA127"/>
      <c s="73" r="EB127"/>
      <c s="115" r="EC127"/>
      <c s="13" r="ED127"/>
      <c s="41" r="EE127"/>
      <c s="107" r="EG127"/>
      <c s="68" r="EH127"/>
      <c s="68" r="EI127"/>
      <c s="73" r="EJ127"/>
      <c s="115" r="EK127"/>
      <c s="13" r="EL127"/>
      <c s="41" r="EM127"/>
      <c s="107" r="EO127"/>
      <c s="68" r="EP127"/>
      <c s="68" r="EQ127"/>
      <c s="73" r="ER127"/>
      <c s="115" r="ES127"/>
      <c s="13" r="ET127"/>
      <c s="41" r="EU127"/>
      <c s="107" r="EW127"/>
      <c s="68" r="EX127"/>
      <c s="68" r="EY127"/>
      <c s="73" r="EZ127"/>
      <c s="115" r="FA127"/>
      <c s="13" r="FB127"/>
      <c s="41" r="FC127"/>
      <c s="107" r="FE127"/>
      <c s="68" r="FF127"/>
      <c s="68" r="FG127"/>
      <c s="73" r="FH127"/>
      <c s="102" r="FI127"/>
      <c s="13" r="FJ127"/>
      <c s="41" r="FK127"/>
      <c s="107" r="FM127"/>
      <c s="68" r="FN127"/>
      <c s="68" r="FO127"/>
      <c s="73" r="FP127"/>
      <c s="102" r="FQ127"/>
      <c s="13" r="FR127"/>
      <c s="41" r="FS127"/>
    </row>
    <row r="129">
      <c s="107" r="A129"/>
      <c s="68" r="B129"/>
      <c s="68" r="C129"/>
      <c s="73" r="D129"/>
      <c s="102" r="E129"/>
      <c s="13" r="F129"/>
      <c s="41" r="G129"/>
      <c s="107" r="I129"/>
      <c s="68" r="J129"/>
      <c s="68" r="K129"/>
      <c s="73" r="L129"/>
      <c s="102" r="M129"/>
      <c s="13" r="N129"/>
      <c s="41" r="O129"/>
      <c s="107" r="Q129"/>
      <c s="68" r="R129"/>
      <c s="68" r="S129"/>
      <c s="73" r="T129"/>
      <c s="102" r="U129"/>
      <c s="13" r="V129"/>
      <c s="41" r="W129"/>
      <c s="107" r="Y129"/>
      <c s="68" r="Z129"/>
      <c s="68" r="AA129"/>
      <c s="73" r="AB129"/>
      <c s="115" r="AC129"/>
      <c s="13" r="AD129"/>
      <c s="41" r="AE129"/>
      <c s="107" r="AG129"/>
      <c s="68" r="AH129"/>
      <c s="68" r="AI129"/>
      <c s="73" r="AJ129"/>
      <c s="102" r="AK129"/>
      <c s="13" r="AL129"/>
      <c s="41" r="AM129"/>
      <c s="107" r="AO129"/>
      <c s="68" r="AP129"/>
      <c s="68" r="AQ129"/>
      <c s="73" r="AR129"/>
      <c s="102" r="AS129"/>
      <c s="13" r="AT129"/>
      <c s="41" r="AU129"/>
      <c s="107" r="AW129"/>
      <c s="68" r="AX129"/>
      <c s="68" r="AY129"/>
      <c s="73" r="AZ129"/>
      <c s="16" r="BA129"/>
      <c s="13" r="BB129"/>
      <c s="13" r="BC129"/>
      <c s="107" r="BE129"/>
      <c s="68" r="BF129"/>
      <c s="68" r="BG129"/>
      <c s="73" r="BH129"/>
      <c s="115" r="BI129"/>
      <c s="13" r="BJ129"/>
      <c s="41" r="BK129"/>
      <c s="107" r="BM129"/>
      <c s="68" r="BN129"/>
      <c s="68" r="BO129"/>
      <c s="73" r="BP129"/>
      <c s="102" r="BQ129"/>
      <c s="13" r="BR129"/>
      <c s="41" r="BS129"/>
      <c s="107" r="BU129"/>
      <c s="68" r="BV129"/>
      <c s="68" r="BW129"/>
      <c s="73" r="BX129"/>
      <c s="115" r="BY129"/>
      <c s="13" r="BZ129"/>
      <c s="41" r="CA129"/>
      <c s="107" r="CC129"/>
      <c s="68" r="CD129"/>
      <c s="68" r="CE129"/>
      <c s="73" r="CF129"/>
      <c s="115" r="CG129"/>
      <c s="13" r="CH129"/>
      <c s="41" r="CI129"/>
      <c s="107" r="CK129"/>
      <c s="68" r="CL129"/>
      <c s="68" r="CM129"/>
      <c s="73" r="CN129"/>
      <c s="102" r="CO129"/>
      <c s="13" r="CP129"/>
      <c s="41" r="CQ129"/>
      <c s="107" r="CS129"/>
      <c s="68" r="CT129"/>
      <c s="68" r="CU129"/>
      <c s="73" r="CV129"/>
      <c s="102" r="CW129"/>
      <c s="13" r="CX129"/>
      <c s="41" r="CY129"/>
      <c s="107" r="DA129"/>
      <c s="68" r="DB129"/>
      <c s="68" r="DC129"/>
      <c s="73" r="DD129"/>
      <c s="102" r="DE129"/>
      <c s="13" r="DF129"/>
      <c s="41" r="DG129"/>
      <c s="107" r="DI129"/>
      <c s="68" r="DJ129"/>
      <c s="68" r="DK129"/>
      <c s="13" r="DL129"/>
      <c s="115" r="DM129"/>
      <c s="13" r="DN129"/>
      <c s="41" r="DO129"/>
      <c s="107" r="DQ129"/>
      <c s="68" r="DR129"/>
      <c s="68" r="DS129"/>
      <c s="73" r="DT129"/>
      <c s="16" r="DU129"/>
      <c s="13" r="DV129"/>
      <c s="13" r="DW129"/>
      <c s="107" r="DY129"/>
      <c s="68" r="DZ129"/>
      <c s="68" r="EA129"/>
      <c s="73" r="EB129"/>
      <c s="115" r="EC129"/>
      <c s="13" r="ED129"/>
      <c s="41" r="EE129"/>
      <c s="107" r="EG129"/>
      <c s="68" r="EH129"/>
      <c s="68" r="EI129"/>
      <c s="73" r="EJ129"/>
      <c s="115" r="EK129"/>
      <c s="13" r="EL129"/>
      <c s="41" r="EM129"/>
      <c s="107" r="EO129"/>
      <c s="68" r="EP129"/>
      <c s="68" r="EQ129"/>
      <c s="73" r="ER129"/>
      <c s="115" r="ES129"/>
      <c s="13" r="ET129"/>
      <c s="41" r="EU129"/>
      <c s="107" r="EW129"/>
      <c s="68" r="EX129"/>
      <c s="68" r="EY129"/>
      <c s="73" r="EZ129"/>
      <c s="115" r="FA129"/>
      <c s="13" r="FB129"/>
      <c s="41" r="FC129"/>
      <c s="107" r="FE129"/>
      <c s="68" r="FF129"/>
      <c s="68" r="FG129"/>
      <c s="73" r="FH129"/>
      <c s="102" r="FI129"/>
      <c s="13" r="FJ129"/>
      <c s="41" r="FK129"/>
      <c s="107" r="FM129"/>
      <c s="68" r="FN129"/>
      <c s="68" r="FO129"/>
      <c s="73" r="FP129"/>
      <c s="102" r="FQ129"/>
      <c s="13" r="FR129"/>
      <c s="41" r="FS129"/>
    </row>
    <row r="131">
      <c s="107" r="A131"/>
      <c s="68" r="B131"/>
      <c s="68" r="C131"/>
      <c s="73" r="D131"/>
      <c s="102" r="E131"/>
      <c s="13" r="F131"/>
      <c s="41" r="G131"/>
      <c s="107" r="I131"/>
      <c s="68" r="J131"/>
      <c s="68" r="K131"/>
      <c s="73" r="L131"/>
      <c s="102" r="M131"/>
      <c s="13" r="N131"/>
      <c s="41" r="O131"/>
      <c s="107" r="Q131"/>
      <c s="68" r="R131"/>
      <c s="68" r="S131"/>
      <c s="73" r="T131"/>
      <c s="102" r="U131"/>
      <c s="13" r="V131"/>
      <c s="41" r="W131"/>
      <c s="107" r="Y131"/>
      <c s="68" r="Z131"/>
      <c s="68" r="AA131"/>
      <c s="73" r="AB131"/>
      <c s="115" r="AC131"/>
      <c s="13" r="AD131"/>
      <c s="41" r="AE131"/>
      <c s="107" r="AG131"/>
      <c s="68" r="AH131"/>
      <c s="68" r="AI131"/>
      <c s="73" r="AJ131"/>
      <c s="102" r="AK131"/>
      <c s="13" r="AL131"/>
      <c s="41" r="AM131"/>
      <c s="107" r="AO131"/>
      <c s="68" r="AP131"/>
      <c s="68" r="AQ131"/>
      <c s="73" r="AR131"/>
      <c s="102" r="AS131"/>
      <c s="13" r="AT131"/>
      <c s="41" r="AU131"/>
      <c s="107" r="AW131"/>
      <c s="68" r="AX131"/>
      <c s="68" r="AY131"/>
      <c s="73" r="AZ131"/>
      <c s="16" r="BA131"/>
      <c s="13" r="BB131"/>
      <c s="13" r="BC131"/>
      <c s="107" r="BE131"/>
      <c s="68" r="BF131"/>
      <c s="68" r="BG131"/>
      <c s="73" r="BH131"/>
      <c s="115" r="BI131"/>
      <c s="13" r="BJ131"/>
      <c s="41" r="BK131"/>
      <c s="107" r="BM131"/>
      <c s="68" r="BN131"/>
      <c s="68" r="BO131"/>
      <c s="73" r="BP131"/>
      <c s="102" r="BQ131"/>
      <c s="13" r="BR131"/>
      <c s="41" r="BS131"/>
      <c s="107" r="BU131"/>
      <c s="68" r="BV131"/>
      <c s="68" r="BW131"/>
      <c s="73" r="BX131"/>
      <c s="115" r="BY131"/>
      <c s="13" r="BZ131"/>
      <c s="41" r="CA131"/>
      <c s="107" r="CC131"/>
      <c s="68" r="CD131"/>
      <c s="68" r="CE131"/>
      <c s="73" r="CF131"/>
      <c s="115" r="CG131"/>
      <c s="13" r="CH131"/>
      <c s="41" r="CI131"/>
      <c s="107" r="CK131"/>
      <c s="68" r="CL131"/>
      <c s="68" r="CM131"/>
      <c s="73" r="CN131"/>
      <c s="102" r="CO131"/>
      <c s="13" r="CP131"/>
      <c s="41" r="CQ131"/>
      <c s="107" r="CS131"/>
      <c s="68" r="CT131"/>
      <c s="68" r="CU131"/>
      <c s="73" r="CV131"/>
      <c s="102" r="CW131"/>
      <c s="13" r="CX131"/>
      <c s="41" r="CY131"/>
      <c s="107" r="DA131"/>
      <c s="68" r="DB131"/>
      <c s="68" r="DC131"/>
      <c s="73" r="DD131"/>
      <c s="102" r="DE131"/>
      <c s="13" r="DF131"/>
      <c s="41" r="DG131"/>
      <c s="107" r="DI131"/>
      <c s="68" r="DJ131"/>
      <c s="68" r="DK131"/>
      <c s="13" r="DL131"/>
      <c s="115" r="DM131"/>
      <c s="13" r="DN131"/>
      <c s="41" r="DO131"/>
      <c s="107" r="DQ131"/>
      <c s="68" r="DR131"/>
      <c s="68" r="DS131"/>
      <c s="73" r="DT131"/>
      <c s="16" r="DU131"/>
      <c s="13" r="DV131"/>
      <c s="13" r="DW131"/>
      <c s="107" r="DY131"/>
      <c s="68" r="DZ131"/>
      <c s="68" r="EA131"/>
      <c s="73" r="EB131"/>
      <c s="115" r="EC131"/>
      <c s="13" r="ED131"/>
      <c s="41" r="EE131"/>
      <c s="107" r="EG131"/>
      <c s="68" r="EH131"/>
      <c s="68" r="EI131"/>
      <c s="73" r="EJ131"/>
      <c s="115" r="EK131"/>
      <c s="13" r="EL131"/>
      <c s="41" r="EM131"/>
      <c s="107" r="EO131"/>
      <c s="68" r="EP131"/>
      <c s="68" r="EQ131"/>
      <c s="73" r="ER131"/>
      <c s="115" r="ES131"/>
      <c s="13" r="ET131"/>
      <c s="41" r="EU131"/>
      <c s="107" r="EW131"/>
      <c s="68" r="EX131"/>
      <c s="68" r="EY131"/>
      <c s="73" r="EZ131"/>
      <c s="115" r="FA131"/>
      <c s="13" r="FB131"/>
      <c s="41" r="FC131"/>
      <c s="107" r="FE131"/>
      <c s="68" r="FF131"/>
      <c s="68" r="FG131"/>
      <c s="73" r="FH131"/>
      <c s="102" r="FI131"/>
      <c s="13" r="FJ131"/>
      <c s="41" r="FK131"/>
      <c s="107" r="FM131"/>
      <c s="68" r="FN131"/>
      <c s="68" r="FO131"/>
      <c s="73" r="FP131"/>
      <c s="102" r="FQ131"/>
      <c s="13" r="FR131"/>
      <c s="41" r="FS131"/>
    </row>
    <row r="133">
      <c s="107" r="A133"/>
      <c s="68" r="B133"/>
      <c s="68" r="C133"/>
      <c s="73" r="D133"/>
      <c s="102" r="E133"/>
      <c s="13" r="F133"/>
      <c s="41" r="G133"/>
      <c s="107" r="I133"/>
      <c s="68" r="J133"/>
      <c s="68" r="K133"/>
      <c s="73" r="L133"/>
      <c s="102" r="M133"/>
      <c s="13" r="N133"/>
      <c s="41" r="O133"/>
      <c s="107" r="Q133"/>
      <c s="68" r="R133"/>
      <c s="68" r="S133"/>
      <c s="73" r="T133"/>
      <c s="102" r="U133"/>
      <c s="13" r="V133"/>
      <c s="41" r="W133"/>
      <c s="107" r="Y133"/>
      <c s="68" r="Z133"/>
      <c s="68" r="AA133"/>
      <c s="73" r="AB133"/>
      <c s="115" r="AC133"/>
      <c s="13" r="AD133"/>
      <c s="41" r="AE133"/>
      <c s="107" r="AG133"/>
      <c s="68" r="AH133"/>
      <c s="68" r="AI133"/>
      <c s="73" r="AJ133"/>
      <c s="102" r="AK133"/>
      <c s="13" r="AL133"/>
      <c s="41" r="AM133"/>
      <c s="107" r="AO133"/>
      <c s="68" r="AP133"/>
      <c s="68" r="AQ133"/>
      <c s="73" r="AR133"/>
      <c s="102" r="AS133"/>
      <c s="13" r="AT133"/>
      <c s="41" r="AU133"/>
      <c s="107" r="AW133"/>
      <c s="68" r="AX133"/>
      <c s="68" r="AY133"/>
      <c s="73" r="AZ133"/>
      <c s="16" r="BA133"/>
      <c s="13" r="BB133"/>
      <c s="13" r="BC133"/>
      <c s="107" r="BE133"/>
      <c s="68" r="BF133"/>
      <c s="68" r="BG133"/>
      <c s="73" r="BH133"/>
      <c s="115" r="BI133"/>
      <c s="13" r="BJ133"/>
      <c s="41" r="BK133"/>
      <c s="107" r="BM133"/>
      <c s="68" r="BN133"/>
      <c s="68" r="BO133"/>
      <c s="73" r="BP133"/>
      <c s="102" r="BQ133"/>
      <c s="13" r="BR133"/>
      <c s="41" r="BS133"/>
      <c s="107" r="BU133"/>
      <c s="68" r="BV133"/>
      <c s="68" r="BW133"/>
      <c s="73" r="BX133"/>
      <c s="115" r="BY133"/>
      <c s="13" r="BZ133"/>
      <c s="41" r="CA133"/>
      <c s="107" r="CC133"/>
      <c s="68" r="CD133"/>
      <c s="68" r="CE133"/>
      <c s="73" r="CF133"/>
      <c s="115" r="CG133"/>
      <c s="13" r="CH133"/>
      <c s="41" r="CI133"/>
      <c s="107" r="CK133"/>
      <c s="68" r="CL133"/>
      <c s="68" r="CM133"/>
      <c s="73" r="CN133"/>
      <c s="102" r="CO133"/>
      <c s="13" r="CP133"/>
      <c s="41" r="CQ133"/>
      <c s="107" r="CS133"/>
      <c s="68" r="CT133"/>
      <c s="68" r="CU133"/>
      <c s="73" r="CV133"/>
      <c s="102" r="CW133"/>
      <c s="13" r="CX133"/>
      <c s="41" r="CY133"/>
      <c s="107" r="DA133"/>
      <c s="68" r="DB133"/>
      <c s="68" r="DC133"/>
      <c s="73" r="DD133"/>
      <c s="102" r="DE133"/>
      <c s="13" r="DF133"/>
      <c s="41" r="DG133"/>
      <c s="107" r="DI133"/>
      <c s="68" r="DJ133"/>
      <c s="68" r="DK133"/>
      <c s="13" r="DL133"/>
      <c s="115" r="DM133"/>
      <c s="13" r="DN133"/>
      <c s="41" r="DO133"/>
      <c s="107" r="DQ133"/>
      <c s="68" r="DR133"/>
      <c s="68" r="DS133"/>
      <c s="73" r="DT133"/>
      <c s="16" r="DU133"/>
      <c s="13" r="DV133"/>
      <c s="13" r="DW133"/>
      <c s="107" r="DY133"/>
      <c s="68" r="DZ133"/>
      <c s="68" r="EA133"/>
      <c s="73" r="EB133"/>
      <c s="115" r="EC133"/>
      <c s="13" r="ED133"/>
      <c s="41" r="EE133"/>
      <c s="107" r="EG133"/>
      <c s="68" r="EH133"/>
      <c s="68" r="EI133"/>
      <c s="73" r="EJ133"/>
      <c s="115" r="EK133"/>
      <c s="13" r="EL133"/>
      <c s="41" r="EM133"/>
      <c s="107" r="EO133"/>
      <c s="68" r="EP133"/>
      <c s="68" r="EQ133"/>
      <c s="73" r="ER133"/>
      <c s="115" r="ES133"/>
      <c s="13" r="ET133"/>
      <c s="41" r="EU133"/>
      <c s="107" r="EW133"/>
      <c s="68" r="EX133"/>
      <c s="68" r="EY133"/>
      <c s="73" r="EZ133"/>
      <c s="115" r="FA133"/>
      <c s="13" r="FB133"/>
      <c s="41" r="FC133"/>
      <c s="107" r="FE133"/>
      <c s="68" r="FF133"/>
      <c s="68" r="FG133"/>
      <c s="73" r="FH133"/>
      <c s="102" r="FI133"/>
      <c s="13" r="FJ133"/>
      <c s="41" r="FK133"/>
      <c s="107" r="FM133"/>
      <c s="68" r="FN133"/>
      <c s="68" r="FO133"/>
      <c s="73" r="FP133"/>
      <c s="102" r="FQ133"/>
      <c s="13" r="FR133"/>
      <c s="41" r="FS133"/>
    </row>
    <row r="135">
      <c s="107" r="A135"/>
      <c s="68" r="B135"/>
      <c s="68" r="C135"/>
      <c s="73" r="D135"/>
      <c s="102" r="E135"/>
      <c s="13" r="F135"/>
      <c s="41" r="G135"/>
      <c s="107" r="I135"/>
      <c s="68" r="J135"/>
      <c s="68" r="K135"/>
      <c s="73" r="L135"/>
      <c s="102" r="M135"/>
      <c s="13" r="N135"/>
      <c s="41" r="O135"/>
      <c s="107" r="Q135"/>
      <c s="68" r="R135"/>
      <c s="68" r="S135"/>
      <c s="73" r="T135"/>
      <c s="102" r="U135"/>
      <c s="13" r="V135"/>
      <c s="41" r="W135"/>
      <c s="107" r="Y135"/>
      <c s="68" r="Z135"/>
      <c s="68" r="AA135"/>
      <c s="73" r="AB135"/>
      <c s="115" r="AC135"/>
      <c s="13" r="AD135"/>
      <c s="41" r="AE135"/>
      <c s="107" r="AG135"/>
      <c s="68" r="AH135"/>
      <c s="68" r="AI135"/>
      <c s="73" r="AJ135"/>
      <c s="102" r="AK135"/>
      <c s="13" r="AL135"/>
      <c s="41" r="AM135"/>
      <c s="107" r="AO135"/>
      <c s="68" r="AP135"/>
      <c s="68" r="AQ135"/>
      <c s="73" r="AR135"/>
      <c s="102" r="AS135"/>
      <c s="13" r="AT135"/>
      <c s="41" r="AU135"/>
      <c s="107" r="AW135"/>
      <c s="68" r="AX135"/>
      <c s="68" r="AY135"/>
      <c s="73" r="AZ135"/>
      <c s="16" r="BA135"/>
      <c s="13" r="BB135"/>
      <c s="13" r="BC135"/>
      <c s="107" r="BE135"/>
      <c s="68" r="BF135"/>
      <c s="68" r="BG135"/>
      <c s="73" r="BH135"/>
      <c s="115" r="BI135"/>
      <c s="13" r="BJ135"/>
      <c s="41" r="BK135"/>
      <c s="107" r="BM135"/>
      <c s="68" r="BN135"/>
      <c s="68" r="BO135"/>
      <c s="73" r="BP135"/>
      <c s="102" r="BQ135"/>
      <c s="13" r="BR135"/>
      <c s="41" r="BS135"/>
      <c s="107" r="BU135"/>
      <c s="68" r="BV135"/>
      <c s="68" r="BW135"/>
      <c s="73" r="BX135"/>
      <c s="115" r="BY135"/>
      <c s="13" r="BZ135"/>
      <c s="41" r="CA135"/>
      <c s="107" r="CC135"/>
      <c s="68" r="CD135"/>
      <c s="68" r="CE135"/>
      <c s="73" r="CF135"/>
      <c s="115" r="CG135"/>
      <c s="13" r="CH135"/>
      <c s="41" r="CI135"/>
      <c s="107" r="CK135"/>
      <c s="68" r="CL135"/>
      <c s="68" r="CM135"/>
      <c s="73" r="CN135"/>
      <c s="102" r="CO135"/>
      <c s="13" r="CP135"/>
      <c s="41" r="CQ135"/>
      <c s="107" r="CS135"/>
      <c s="68" r="CT135"/>
      <c s="68" r="CU135"/>
      <c s="73" r="CV135"/>
      <c s="102" r="CW135"/>
      <c s="13" r="CX135"/>
      <c s="41" r="CY135"/>
      <c s="107" r="DA135"/>
      <c s="68" r="DB135"/>
      <c s="68" r="DC135"/>
      <c s="73" r="DD135"/>
      <c s="102" r="DE135"/>
      <c s="13" r="DF135"/>
      <c s="41" r="DG135"/>
      <c s="107" r="DI135"/>
      <c s="68" r="DJ135"/>
      <c s="68" r="DK135"/>
      <c s="13" r="DL135"/>
      <c s="115" r="DM135"/>
      <c s="13" r="DN135"/>
      <c s="41" r="DO135"/>
      <c s="107" r="DQ135"/>
      <c s="68" r="DR135"/>
      <c s="68" r="DS135"/>
      <c s="73" r="DT135"/>
      <c s="16" r="DU135"/>
      <c s="13" r="DV135"/>
      <c s="13" r="DW135"/>
      <c s="107" r="DY135"/>
      <c s="68" r="DZ135"/>
      <c s="68" r="EA135"/>
      <c s="73" r="EB135"/>
      <c s="115" r="EC135"/>
      <c s="13" r="ED135"/>
      <c s="41" r="EE135"/>
      <c s="107" r="EG135"/>
      <c s="68" r="EH135"/>
      <c s="68" r="EI135"/>
      <c s="73" r="EJ135"/>
      <c s="115" r="EK135"/>
      <c s="13" r="EL135"/>
      <c s="41" r="EM135"/>
      <c s="107" r="EO135"/>
      <c s="68" r="EP135"/>
      <c s="68" r="EQ135"/>
      <c s="73" r="ER135"/>
      <c s="115" r="ES135"/>
      <c s="13" r="ET135"/>
      <c s="41" r="EU135"/>
      <c s="107" r="EW135"/>
      <c s="68" r="EX135"/>
      <c s="68" r="EY135"/>
      <c s="73" r="EZ135"/>
      <c s="115" r="FA135"/>
      <c s="13" r="FB135"/>
      <c s="41" r="FC135"/>
      <c s="107" r="FE135"/>
      <c s="68" r="FF135"/>
      <c s="68" r="FG135"/>
      <c s="73" r="FH135"/>
      <c s="102" r="FI135"/>
      <c s="13" r="FJ135"/>
      <c s="41" r="FK135"/>
      <c s="107" r="FM135"/>
      <c s="68" r="FN135"/>
      <c s="68" r="FO135"/>
      <c s="73" r="FP135"/>
      <c s="102" r="FQ135"/>
      <c s="13" r="FR135"/>
      <c s="41" r="FS135"/>
    </row>
    <row r="137">
      <c s="107" r="A137"/>
      <c s="68" r="B137"/>
      <c s="68" r="C137"/>
      <c s="73" r="D137"/>
      <c s="102" r="E137"/>
      <c s="13" r="F137"/>
      <c s="41" r="G137"/>
      <c s="107" r="I137"/>
      <c s="68" r="J137"/>
      <c s="68" r="K137"/>
      <c s="73" r="L137"/>
      <c s="102" r="M137"/>
      <c s="13" r="N137"/>
      <c s="41" r="O137"/>
      <c s="107" r="Q137"/>
      <c s="68" r="R137"/>
      <c s="68" r="S137"/>
      <c s="73" r="T137"/>
      <c s="102" r="U137"/>
      <c s="13" r="V137"/>
      <c s="41" r="W137"/>
      <c s="107" r="Y137"/>
      <c s="68" r="Z137"/>
      <c s="68" r="AA137"/>
      <c s="73" r="AB137"/>
      <c s="115" r="AC137"/>
      <c s="13" r="AD137"/>
      <c s="41" r="AE137"/>
      <c s="107" r="AG137"/>
      <c s="68" r="AH137"/>
      <c s="68" r="AI137"/>
      <c s="73" r="AJ137"/>
      <c s="102" r="AK137"/>
      <c s="13" r="AL137"/>
      <c s="41" r="AM137"/>
      <c s="107" r="AO137"/>
      <c s="68" r="AP137"/>
      <c s="68" r="AQ137"/>
      <c s="73" r="AR137"/>
      <c s="102" r="AS137"/>
      <c s="13" r="AT137"/>
      <c s="41" r="AU137"/>
      <c s="107" r="AW137"/>
      <c s="68" r="AX137"/>
      <c s="68" r="AY137"/>
      <c s="73" r="AZ137"/>
      <c s="16" r="BA137"/>
      <c s="13" r="BB137"/>
      <c s="13" r="BC137"/>
      <c s="107" r="BE137"/>
      <c s="68" r="BF137"/>
      <c s="68" r="BG137"/>
      <c s="73" r="BH137"/>
      <c s="115" r="BI137"/>
      <c s="13" r="BJ137"/>
      <c s="41" r="BK137"/>
      <c s="107" r="BM137"/>
      <c s="68" r="BN137"/>
      <c s="68" r="BO137"/>
      <c s="73" r="BP137"/>
      <c s="102" r="BQ137"/>
      <c s="13" r="BR137"/>
      <c s="41" r="BS137"/>
      <c s="107" r="BU137"/>
      <c s="68" r="BV137"/>
      <c s="68" r="BW137"/>
      <c s="73" r="BX137"/>
      <c s="115" r="BY137"/>
      <c s="13" r="BZ137"/>
      <c s="41" r="CA137"/>
      <c s="107" r="CC137"/>
      <c s="68" r="CD137"/>
      <c s="68" r="CE137"/>
      <c s="73" r="CF137"/>
      <c s="115" r="CG137"/>
      <c s="13" r="CH137"/>
      <c s="41" r="CI137"/>
      <c s="107" r="CK137"/>
      <c s="68" r="CL137"/>
      <c s="68" r="CM137"/>
      <c s="73" r="CN137"/>
      <c s="102" r="CO137"/>
      <c s="13" r="CP137"/>
      <c s="41" r="CQ137"/>
      <c s="107" r="CS137"/>
      <c s="68" r="CT137"/>
      <c s="68" r="CU137"/>
      <c s="73" r="CV137"/>
      <c s="102" r="CW137"/>
      <c s="13" r="CX137"/>
      <c s="41" r="CY137"/>
      <c s="107" r="DA137"/>
      <c s="68" r="DB137"/>
      <c s="68" r="DC137"/>
      <c s="73" r="DD137"/>
      <c s="102" r="DE137"/>
      <c s="13" r="DF137"/>
      <c s="41" r="DG137"/>
      <c s="107" r="DI137"/>
      <c s="68" r="DJ137"/>
      <c s="68" r="DK137"/>
      <c s="13" r="DL137"/>
      <c s="115" r="DM137"/>
      <c s="13" r="DN137"/>
      <c s="41" r="DO137"/>
      <c s="107" r="DQ137"/>
      <c s="68" r="DR137"/>
      <c s="68" r="DS137"/>
      <c s="73" r="DT137"/>
      <c s="16" r="DU137"/>
      <c s="13" r="DV137"/>
      <c s="13" r="DW137"/>
      <c s="107" r="DY137"/>
      <c s="68" r="DZ137"/>
      <c s="68" r="EA137"/>
      <c s="73" r="EB137"/>
      <c s="115" r="EC137"/>
      <c s="13" r="ED137"/>
      <c s="41" r="EE137"/>
      <c s="107" r="EG137"/>
      <c s="68" r="EH137"/>
      <c s="68" r="EI137"/>
      <c s="73" r="EJ137"/>
      <c s="115" r="EK137"/>
      <c s="13" r="EL137"/>
      <c s="41" r="EM137"/>
      <c s="107" r="EO137"/>
      <c s="68" r="EP137"/>
      <c s="68" r="EQ137"/>
      <c s="73" r="ER137"/>
      <c s="115" r="ES137"/>
      <c s="13" r="ET137"/>
      <c s="41" r="EU137"/>
      <c s="107" r="EW137"/>
      <c s="68" r="EX137"/>
      <c s="68" r="EY137"/>
      <c s="73" r="EZ137"/>
      <c s="115" r="FA137"/>
      <c s="13" r="FB137"/>
      <c s="41" r="FC137"/>
      <c s="107" r="FE137"/>
      <c s="68" r="FF137"/>
      <c s="68" r="FG137"/>
      <c s="73" r="FH137"/>
      <c s="102" r="FI137"/>
      <c s="13" r="FJ137"/>
      <c s="41" r="FK137"/>
      <c s="107" r="FM137"/>
      <c s="68" r="FN137"/>
      <c s="68" r="FO137"/>
      <c s="73" r="FP137"/>
      <c s="102" r="FQ137"/>
      <c s="13" r="FR137"/>
      <c s="41" r="FS137"/>
    </row>
    <row r="139">
      <c s="107" r="A139"/>
      <c s="68" r="B139"/>
      <c s="68" r="C139"/>
      <c s="73" r="D139"/>
      <c s="102" r="E139"/>
      <c s="13" r="F139"/>
      <c s="41" r="G139"/>
      <c s="107" r="I139"/>
      <c s="68" r="J139"/>
      <c s="68" r="K139"/>
      <c s="73" r="L139"/>
      <c s="102" r="M139"/>
      <c s="13" r="N139"/>
      <c s="41" r="O139"/>
      <c s="107" r="Q139"/>
      <c s="68" r="R139"/>
      <c s="68" r="S139"/>
      <c s="73" r="T139"/>
      <c s="102" r="U139"/>
      <c s="13" r="V139"/>
      <c s="41" r="W139"/>
      <c s="107" r="Y139"/>
      <c s="68" r="Z139"/>
      <c s="68" r="AA139"/>
      <c s="73" r="AB139"/>
      <c s="115" r="AC139"/>
      <c s="13" r="AD139"/>
      <c s="41" r="AE139"/>
      <c s="107" r="AG139"/>
      <c s="68" r="AH139"/>
      <c s="68" r="AI139"/>
      <c s="73" r="AJ139"/>
      <c s="102" r="AK139"/>
      <c s="13" r="AL139"/>
      <c s="41" r="AM139"/>
      <c s="107" r="AO139"/>
      <c s="68" r="AP139"/>
      <c s="68" r="AQ139"/>
      <c s="73" r="AR139"/>
      <c s="102" r="AS139"/>
      <c s="13" r="AT139"/>
      <c s="41" r="AU139"/>
      <c s="107" r="AW139"/>
      <c s="68" r="AX139"/>
      <c s="68" r="AY139"/>
      <c s="73" r="AZ139"/>
      <c s="16" r="BA139"/>
      <c s="13" r="BB139"/>
      <c s="13" r="BC139"/>
      <c s="107" r="BE139"/>
      <c s="68" r="BF139"/>
      <c s="68" r="BG139"/>
      <c s="73" r="BH139"/>
      <c s="115" r="BI139"/>
      <c s="13" r="BJ139"/>
      <c s="41" r="BK139"/>
      <c s="107" r="BM139"/>
      <c s="68" r="BN139"/>
      <c s="68" r="BO139"/>
      <c s="73" r="BP139"/>
      <c s="102" r="BQ139"/>
      <c s="13" r="BR139"/>
      <c s="41" r="BS139"/>
      <c s="107" r="BU139"/>
      <c s="68" r="BV139"/>
      <c s="68" r="BW139"/>
      <c s="73" r="BX139"/>
      <c s="115" r="BY139"/>
      <c s="13" r="BZ139"/>
      <c s="41" r="CA139"/>
      <c s="107" r="CC139"/>
      <c s="68" r="CD139"/>
      <c s="68" r="CE139"/>
      <c s="73" r="CF139"/>
      <c s="115" r="CG139"/>
      <c s="13" r="CH139"/>
      <c s="41" r="CI139"/>
      <c s="107" r="CK139"/>
      <c s="68" r="CL139"/>
      <c s="68" r="CM139"/>
      <c s="73" r="CN139"/>
      <c s="102" r="CO139"/>
      <c s="13" r="CP139"/>
      <c s="41" r="CQ139"/>
      <c s="107" r="CS139"/>
      <c s="68" r="CT139"/>
      <c s="68" r="CU139"/>
      <c s="73" r="CV139"/>
      <c s="102" r="CW139"/>
      <c s="13" r="CX139"/>
      <c s="41" r="CY139"/>
      <c s="107" r="DA139"/>
      <c s="68" r="DB139"/>
      <c s="68" r="DC139"/>
      <c s="73" r="DD139"/>
      <c s="102" r="DE139"/>
      <c s="13" r="DF139"/>
      <c s="41" r="DG139"/>
      <c s="107" r="DI139"/>
      <c s="68" r="DJ139"/>
      <c s="68" r="DK139"/>
      <c s="13" r="DL139"/>
      <c s="115" r="DM139"/>
      <c s="13" r="DN139"/>
      <c s="41" r="DO139"/>
      <c s="107" r="DQ139"/>
      <c s="68" r="DR139"/>
      <c s="68" r="DS139"/>
      <c s="73" r="DT139"/>
      <c s="16" r="DU139"/>
      <c s="13" r="DV139"/>
      <c s="13" r="DW139"/>
      <c s="107" r="DY139"/>
      <c s="68" r="DZ139"/>
      <c s="68" r="EA139"/>
      <c s="73" r="EB139"/>
      <c s="115" r="EC139"/>
      <c s="13" r="ED139"/>
      <c s="41" r="EE139"/>
      <c s="107" r="EG139"/>
      <c s="68" r="EH139"/>
      <c s="68" r="EI139"/>
      <c s="73" r="EJ139"/>
      <c s="115" r="EK139"/>
      <c s="13" r="EL139"/>
      <c s="41" r="EM139"/>
      <c s="107" r="EO139"/>
      <c s="68" r="EP139"/>
      <c s="68" r="EQ139"/>
      <c s="73" r="ER139"/>
      <c s="115" r="ES139"/>
      <c s="13" r="ET139"/>
      <c s="41" r="EU139"/>
      <c s="107" r="EW139"/>
      <c s="68" r="EX139"/>
      <c s="68" r="EY139"/>
      <c s="73" r="EZ139"/>
      <c s="115" r="FA139"/>
      <c s="13" r="FB139"/>
      <c s="41" r="FC139"/>
      <c s="107" r="FE139"/>
      <c s="68" r="FF139"/>
      <c s="68" r="FG139"/>
      <c s="73" r="FH139"/>
      <c s="102" r="FI139"/>
      <c s="13" r="FJ139"/>
      <c s="41" r="FK139"/>
      <c s="107" r="FM139"/>
      <c s="68" r="FN139"/>
      <c s="68" r="FO139"/>
      <c s="73" r="FP139"/>
      <c s="102" r="FQ139"/>
      <c s="13" r="FR139"/>
      <c s="41" r="FS139"/>
    </row>
    <row r="141">
      <c s="107" r="A141"/>
      <c s="68" r="B141"/>
      <c s="68" r="C141"/>
      <c s="73" r="D141"/>
      <c s="102" r="E141"/>
      <c s="13" r="F141"/>
      <c s="41" r="G141"/>
      <c s="107" r="I141"/>
      <c s="68" r="J141"/>
      <c s="68" r="K141"/>
      <c s="73" r="L141"/>
      <c s="102" r="M141"/>
      <c s="13" r="N141"/>
      <c s="41" r="O141"/>
      <c s="107" r="Q141"/>
      <c s="68" r="R141"/>
      <c s="68" r="S141"/>
      <c s="73" r="T141"/>
      <c s="102" r="U141"/>
      <c s="13" r="V141"/>
      <c s="41" r="W141"/>
      <c s="107" r="Y141"/>
      <c s="68" r="Z141"/>
      <c s="68" r="AA141"/>
      <c s="73" r="AB141"/>
      <c s="115" r="AC141"/>
      <c s="13" r="AD141"/>
      <c s="41" r="AE141"/>
      <c s="107" r="AG141"/>
      <c s="68" r="AH141"/>
      <c s="68" r="AI141"/>
      <c s="73" r="AJ141"/>
      <c s="102" r="AK141"/>
      <c s="13" r="AL141"/>
      <c s="41" r="AM141"/>
      <c s="107" r="AO141"/>
      <c s="68" r="AP141"/>
      <c s="68" r="AQ141"/>
      <c s="73" r="AR141"/>
      <c s="102" r="AS141"/>
      <c s="13" r="AT141"/>
      <c s="41" r="AU141"/>
      <c s="107" r="AW141"/>
      <c s="68" r="AX141"/>
      <c s="68" r="AY141"/>
      <c s="73" r="AZ141"/>
      <c s="16" r="BA141"/>
      <c s="13" r="BB141"/>
      <c s="13" r="BC141"/>
      <c s="107" r="BE141"/>
      <c s="68" r="BF141"/>
      <c s="68" r="BG141"/>
      <c s="73" r="BH141"/>
      <c s="115" r="BI141"/>
      <c s="13" r="BJ141"/>
      <c s="41" r="BK141"/>
      <c s="107" r="BM141"/>
      <c s="68" r="BN141"/>
      <c s="68" r="BO141"/>
      <c s="73" r="BP141"/>
      <c s="102" r="BQ141"/>
      <c s="13" r="BR141"/>
      <c s="41" r="BS141"/>
      <c s="107" r="BU141"/>
      <c s="68" r="BV141"/>
      <c s="68" r="BW141"/>
      <c s="73" r="BX141"/>
      <c s="115" r="BY141"/>
      <c s="13" r="BZ141"/>
      <c s="41" r="CA141"/>
      <c s="107" r="CC141"/>
      <c s="68" r="CD141"/>
      <c s="68" r="CE141"/>
      <c s="73" r="CF141"/>
      <c s="115" r="CG141"/>
      <c s="13" r="CH141"/>
      <c s="41" r="CI141"/>
      <c s="107" r="CK141"/>
      <c s="68" r="CL141"/>
      <c s="68" r="CM141"/>
      <c s="73" r="CN141"/>
      <c s="102" r="CO141"/>
      <c s="13" r="CP141"/>
      <c s="41" r="CQ141"/>
      <c s="107" r="CS141"/>
      <c s="68" r="CT141"/>
      <c s="68" r="CU141"/>
      <c s="73" r="CV141"/>
      <c s="102" r="CW141"/>
      <c s="13" r="CX141"/>
      <c s="41" r="CY141"/>
      <c s="107" r="DA141"/>
      <c s="68" r="DB141"/>
      <c s="68" r="DC141"/>
      <c s="73" r="DD141"/>
      <c s="102" r="DE141"/>
      <c s="13" r="DF141"/>
      <c s="41" r="DG141"/>
      <c s="107" r="DI141"/>
      <c s="68" r="DJ141"/>
      <c s="68" r="DK141"/>
      <c s="13" r="DL141"/>
      <c s="115" r="DM141"/>
      <c s="13" r="DN141"/>
      <c s="41" r="DO141"/>
      <c s="107" r="DQ141"/>
      <c s="68" r="DR141"/>
      <c s="68" r="DS141"/>
      <c s="73" r="DT141"/>
      <c s="16" r="DU141"/>
      <c s="13" r="DV141"/>
      <c s="13" r="DW141"/>
      <c s="107" r="DY141"/>
      <c s="68" r="DZ141"/>
      <c s="68" r="EA141"/>
      <c s="73" r="EB141"/>
      <c s="115" r="EC141"/>
      <c s="13" r="ED141"/>
      <c s="41" r="EE141"/>
      <c s="107" r="EG141"/>
      <c s="68" r="EH141"/>
      <c s="68" r="EI141"/>
      <c s="73" r="EJ141"/>
      <c s="115" r="EK141"/>
      <c s="13" r="EL141"/>
      <c s="41" r="EM141"/>
      <c s="107" r="EO141"/>
      <c s="68" r="EP141"/>
      <c s="68" r="EQ141"/>
      <c s="73" r="ER141"/>
      <c s="115" r="ES141"/>
      <c s="13" r="ET141"/>
      <c s="41" r="EU141"/>
      <c s="107" r="EW141"/>
      <c s="68" r="EX141"/>
      <c s="68" r="EY141"/>
      <c s="73" r="EZ141"/>
      <c s="115" r="FA141"/>
      <c s="13" r="FB141"/>
      <c s="41" r="FC141"/>
      <c s="107" r="FE141"/>
      <c s="68" r="FF141"/>
      <c s="68" r="FG141"/>
      <c s="73" r="FH141"/>
      <c s="102" r="FI141"/>
      <c s="13" r="FJ141"/>
      <c s="41" r="FK141"/>
      <c s="107" r="FM141"/>
      <c s="68" r="FN141"/>
      <c s="68" r="FO141"/>
      <c s="73" r="FP141"/>
      <c s="102" r="FQ141"/>
      <c s="13" r="FR141"/>
      <c s="41" r="FS141"/>
    </row>
    <row r="143">
      <c s="107" r="A143"/>
      <c s="68" r="B143"/>
      <c s="68" r="C143"/>
      <c s="73" r="D143"/>
      <c s="102" r="E143"/>
      <c s="13" r="F143"/>
      <c s="41" r="G143"/>
      <c s="107" r="I143"/>
      <c s="68" r="J143"/>
      <c s="68" r="K143"/>
      <c s="73" r="L143"/>
      <c s="102" r="M143"/>
      <c s="13" r="N143"/>
      <c s="41" r="O143"/>
      <c s="107" r="Q143"/>
      <c s="68" r="R143"/>
      <c s="68" r="S143"/>
      <c s="73" r="T143"/>
      <c s="102" r="U143"/>
      <c s="13" r="V143"/>
      <c s="41" r="W143"/>
      <c s="107" r="Y143"/>
      <c s="68" r="Z143"/>
      <c s="68" r="AA143"/>
      <c s="73" r="AB143"/>
      <c s="115" r="AC143"/>
      <c s="13" r="AD143"/>
      <c s="41" r="AE143"/>
      <c s="107" r="AG143"/>
      <c s="68" r="AH143"/>
      <c s="68" r="AI143"/>
      <c s="73" r="AJ143"/>
      <c s="102" r="AK143"/>
      <c s="13" r="AL143"/>
      <c s="41" r="AM143"/>
      <c s="107" r="AO143"/>
      <c s="68" r="AP143"/>
      <c s="68" r="AQ143"/>
      <c s="73" r="AR143"/>
      <c s="102" r="AS143"/>
      <c s="13" r="AT143"/>
      <c s="41" r="AU143"/>
      <c s="107" r="AW143"/>
      <c s="68" r="AX143"/>
      <c s="68" r="AY143"/>
      <c s="73" r="AZ143"/>
      <c s="16" r="BA143"/>
      <c s="13" r="BB143"/>
      <c s="13" r="BC143"/>
      <c s="107" r="BE143"/>
      <c s="68" r="BF143"/>
      <c s="68" r="BG143"/>
      <c s="73" r="BH143"/>
      <c s="115" r="BI143"/>
      <c s="13" r="BJ143"/>
      <c s="41" r="BK143"/>
      <c s="107" r="BM143"/>
      <c s="68" r="BN143"/>
      <c s="68" r="BO143"/>
      <c s="73" r="BP143"/>
      <c s="102" r="BQ143"/>
      <c s="13" r="BR143"/>
      <c s="41" r="BS143"/>
      <c s="107" r="BU143"/>
      <c s="68" r="BV143"/>
      <c s="68" r="BW143"/>
      <c s="73" r="BX143"/>
      <c s="115" r="BY143"/>
      <c s="13" r="BZ143"/>
      <c s="41" r="CA143"/>
      <c s="107" r="CC143"/>
      <c s="68" r="CD143"/>
      <c s="68" r="CE143"/>
      <c s="73" r="CF143"/>
      <c s="115" r="CG143"/>
      <c s="13" r="CH143"/>
      <c s="41" r="CI143"/>
      <c s="107" r="CK143"/>
      <c s="68" r="CL143"/>
      <c s="68" r="CM143"/>
      <c s="73" r="CN143"/>
      <c s="102" r="CO143"/>
      <c s="13" r="CP143"/>
      <c s="41" r="CQ143"/>
      <c s="107" r="CS143"/>
      <c s="68" r="CT143"/>
      <c s="68" r="CU143"/>
      <c s="73" r="CV143"/>
      <c s="102" r="CW143"/>
      <c s="13" r="CX143"/>
      <c s="41" r="CY143"/>
      <c s="107" r="DA143"/>
      <c s="68" r="DB143"/>
      <c s="68" r="DC143"/>
      <c s="73" r="DD143"/>
      <c s="102" r="DE143"/>
      <c s="13" r="DF143"/>
      <c s="41" r="DG143"/>
      <c s="107" r="DI143"/>
      <c s="68" r="DJ143"/>
      <c s="68" r="DK143"/>
      <c s="13" r="DL143"/>
      <c s="115" r="DM143"/>
      <c s="13" r="DN143"/>
      <c s="41" r="DO143"/>
      <c s="107" r="DQ143"/>
      <c s="68" r="DR143"/>
      <c s="68" r="DS143"/>
      <c s="73" r="DT143"/>
      <c s="16" r="DU143"/>
      <c s="13" r="DV143"/>
      <c s="13" r="DW143"/>
      <c s="107" r="DY143"/>
      <c s="68" r="DZ143"/>
      <c s="68" r="EA143"/>
      <c s="73" r="EB143"/>
      <c s="115" r="EC143"/>
      <c s="13" r="ED143"/>
      <c s="41" r="EE143"/>
      <c s="107" r="EG143"/>
      <c s="68" r="EH143"/>
      <c s="68" r="EI143"/>
      <c s="73" r="EJ143"/>
      <c s="115" r="EK143"/>
      <c s="13" r="EL143"/>
      <c s="41" r="EM143"/>
      <c s="107" r="EO143"/>
      <c s="68" r="EP143"/>
      <c s="68" r="EQ143"/>
      <c s="73" r="ER143"/>
      <c s="115" r="ES143"/>
      <c s="13" r="ET143"/>
      <c s="41" r="EU143"/>
      <c s="107" r="EW143"/>
      <c s="68" r="EX143"/>
      <c s="68" r="EY143"/>
      <c s="73" r="EZ143"/>
      <c s="115" r="FA143"/>
      <c s="13" r="FB143"/>
      <c s="41" r="FC143"/>
      <c s="107" r="FE143"/>
      <c s="68" r="FF143"/>
      <c s="68" r="FG143"/>
      <c s="73" r="FH143"/>
      <c s="102" r="FI143"/>
      <c s="13" r="FJ143"/>
      <c s="41" r="FK143"/>
      <c s="107" r="FM143"/>
      <c s="68" r="FN143"/>
      <c s="68" r="FO143"/>
      <c s="73" r="FP143"/>
      <c s="102" r="FQ143"/>
      <c s="13" r="FR143"/>
      <c s="41" r="FS143"/>
    </row>
    <row r="145">
      <c s="107" r="A145"/>
      <c s="68" r="B145"/>
      <c s="68" r="C145"/>
      <c s="73" r="D145"/>
      <c s="102" r="E145"/>
      <c s="13" r="F145"/>
      <c s="41" r="G145"/>
      <c s="107" r="I145"/>
      <c s="68" r="J145"/>
      <c s="68" r="K145"/>
      <c s="73" r="L145"/>
      <c s="102" r="M145"/>
      <c s="13" r="N145"/>
      <c s="41" r="O145"/>
      <c s="107" r="Q145"/>
      <c s="68" r="R145"/>
      <c s="68" r="S145"/>
      <c s="73" r="T145"/>
      <c s="102" r="U145"/>
      <c s="13" r="V145"/>
      <c s="41" r="W145"/>
      <c s="107" r="Y145"/>
      <c s="68" r="Z145"/>
      <c s="68" r="AA145"/>
      <c s="73" r="AB145"/>
      <c s="115" r="AC145"/>
      <c s="13" r="AD145"/>
      <c s="41" r="AE145"/>
      <c s="107" r="AG145"/>
      <c s="68" r="AH145"/>
      <c s="68" r="AI145"/>
      <c s="73" r="AJ145"/>
      <c s="102" r="AK145"/>
      <c s="13" r="AL145"/>
      <c s="41" r="AM145"/>
      <c s="107" r="AO145"/>
      <c s="68" r="AP145"/>
      <c s="68" r="AQ145"/>
      <c s="73" r="AR145"/>
      <c s="102" r="AS145"/>
      <c s="13" r="AT145"/>
      <c s="41" r="AU145"/>
      <c s="107" r="AW145"/>
      <c s="68" r="AX145"/>
      <c s="68" r="AY145"/>
      <c s="73" r="AZ145"/>
      <c s="16" r="BA145"/>
      <c s="13" r="BB145"/>
      <c s="13" r="BC145"/>
      <c s="107" r="BE145"/>
      <c s="68" r="BF145"/>
      <c s="68" r="BG145"/>
      <c s="73" r="BH145"/>
      <c s="115" r="BI145"/>
      <c s="13" r="BJ145"/>
      <c s="41" r="BK145"/>
      <c s="107" r="BM145"/>
      <c s="68" r="BN145"/>
      <c s="68" r="BO145"/>
      <c s="73" r="BP145"/>
      <c s="102" r="BQ145"/>
      <c s="13" r="BR145"/>
      <c s="41" r="BS145"/>
      <c s="107" r="BU145"/>
      <c s="68" r="BV145"/>
      <c s="68" r="BW145"/>
      <c s="73" r="BX145"/>
      <c s="115" r="BY145"/>
      <c s="13" r="BZ145"/>
      <c s="41" r="CA145"/>
      <c s="107" r="CC145"/>
      <c s="68" r="CD145"/>
      <c s="68" r="CE145"/>
      <c s="73" r="CF145"/>
      <c s="115" r="CG145"/>
      <c s="13" r="CH145"/>
      <c s="41" r="CI145"/>
      <c s="107" r="CK145"/>
      <c s="68" r="CL145"/>
      <c s="68" r="CM145"/>
      <c s="73" r="CN145"/>
      <c s="102" r="CO145"/>
      <c s="13" r="CP145"/>
      <c s="41" r="CQ145"/>
      <c s="107" r="CS145"/>
      <c s="68" r="CT145"/>
      <c s="68" r="CU145"/>
      <c s="73" r="CV145"/>
      <c s="102" r="CW145"/>
      <c s="13" r="CX145"/>
      <c s="41" r="CY145"/>
      <c s="107" r="DA145"/>
      <c s="68" r="DB145"/>
      <c s="68" r="DC145"/>
      <c s="73" r="DD145"/>
      <c s="102" r="DE145"/>
      <c s="13" r="DF145"/>
      <c s="41" r="DG145"/>
      <c s="107" r="DI145"/>
      <c s="68" r="DJ145"/>
      <c s="68" r="DK145"/>
      <c s="13" r="DL145"/>
      <c s="115" r="DM145"/>
      <c s="13" r="DN145"/>
      <c s="41" r="DO145"/>
      <c s="107" r="DQ145"/>
      <c s="68" r="DR145"/>
      <c s="68" r="DS145"/>
      <c s="73" r="DT145"/>
      <c s="16" r="DU145"/>
      <c s="13" r="DV145"/>
      <c s="13" r="DW145"/>
      <c s="107" r="DY145"/>
      <c s="68" r="DZ145"/>
      <c s="68" r="EA145"/>
      <c s="73" r="EB145"/>
      <c s="115" r="EC145"/>
      <c s="13" r="ED145"/>
      <c s="41" r="EE145"/>
      <c s="107" r="EG145"/>
      <c s="68" r="EH145"/>
      <c s="68" r="EI145"/>
      <c s="73" r="EJ145"/>
      <c s="115" r="EK145"/>
      <c s="13" r="EL145"/>
      <c s="41" r="EM145"/>
      <c s="107" r="EO145"/>
      <c s="68" r="EP145"/>
      <c s="68" r="EQ145"/>
      <c s="73" r="ER145"/>
      <c s="115" r="ES145"/>
      <c s="13" r="ET145"/>
      <c s="41" r="EU145"/>
      <c s="107" r="EW145"/>
      <c s="68" r="EX145"/>
      <c s="68" r="EY145"/>
      <c s="73" r="EZ145"/>
      <c s="115" r="FA145"/>
      <c s="13" r="FB145"/>
      <c s="41" r="FC145"/>
      <c s="107" r="FE145"/>
      <c s="68" r="FF145"/>
      <c s="68" r="FG145"/>
      <c s="73" r="FH145"/>
      <c s="102" r="FI145"/>
      <c s="13" r="FJ145"/>
      <c s="41" r="FK145"/>
      <c s="107" r="FM145"/>
      <c s="68" r="FN145"/>
      <c s="68" r="FO145"/>
      <c s="73" r="FP145"/>
      <c s="102" r="FQ145"/>
      <c s="13" r="FR145"/>
      <c s="41" r="FS145"/>
    </row>
    <row r="147">
      <c s="107" r="A147"/>
      <c s="68" r="B147"/>
      <c s="68" r="C147"/>
      <c s="73" r="D147"/>
      <c s="102" r="E147"/>
      <c s="13" r="F147"/>
      <c s="41" r="G147"/>
      <c s="107" r="I147"/>
      <c s="68" r="J147"/>
      <c s="68" r="K147"/>
      <c s="73" r="L147"/>
      <c s="102" r="M147"/>
      <c s="13" r="N147"/>
      <c s="41" r="O147"/>
      <c s="107" r="Q147"/>
      <c s="68" r="R147"/>
      <c s="68" r="S147"/>
      <c s="73" r="T147"/>
      <c s="102" r="U147"/>
      <c s="13" r="V147"/>
      <c s="41" r="W147"/>
      <c s="107" r="Y147"/>
      <c s="68" r="Z147"/>
      <c s="68" r="AA147"/>
      <c s="73" r="AB147"/>
      <c s="115" r="AC147"/>
      <c s="13" r="AD147"/>
      <c s="41" r="AE147"/>
      <c s="107" r="AG147"/>
      <c s="68" r="AH147"/>
      <c s="68" r="AI147"/>
      <c s="73" r="AJ147"/>
      <c s="102" r="AK147"/>
      <c s="13" r="AL147"/>
      <c s="41" r="AM147"/>
      <c s="107" r="AO147"/>
      <c s="68" r="AP147"/>
      <c s="68" r="AQ147"/>
      <c s="73" r="AR147"/>
      <c s="102" r="AS147"/>
      <c s="13" r="AT147"/>
      <c s="41" r="AU147"/>
      <c s="107" r="AW147"/>
      <c s="68" r="AX147"/>
      <c s="68" r="AY147"/>
      <c s="73" r="AZ147"/>
      <c s="16" r="BA147"/>
      <c s="13" r="BB147"/>
      <c s="13" r="BC147"/>
      <c s="107" r="BE147"/>
      <c s="68" r="BF147"/>
      <c s="68" r="BG147"/>
      <c s="73" r="BH147"/>
      <c s="115" r="BI147"/>
      <c s="13" r="BJ147"/>
      <c s="41" r="BK147"/>
      <c s="107" r="BM147"/>
      <c s="68" r="BN147"/>
      <c s="68" r="BO147"/>
      <c s="73" r="BP147"/>
      <c s="102" r="BQ147"/>
      <c s="13" r="BR147"/>
      <c s="41" r="BS147"/>
      <c s="107" r="BU147"/>
      <c s="68" r="BV147"/>
      <c s="68" r="BW147"/>
      <c s="73" r="BX147"/>
      <c s="115" r="BY147"/>
      <c s="13" r="BZ147"/>
      <c s="41" r="CA147"/>
      <c s="107" r="CC147"/>
      <c s="68" r="CD147"/>
      <c s="68" r="CE147"/>
      <c s="73" r="CF147"/>
      <c s="115" r="CG147"/>
      <c s="13" r="CH147"/>
      <c s="41" r="CI147"/>
      <c s="107" r="CK147"/>
      <c s="68" r="CL147"/>
      <c s="68" r="CM147"/>
      <c s="73" r="CN147"/>
      <c s="102" r="CO147"/>
      <c s="13" r="CP147"/>
      <c s="41" r="CQ147"/>
      <c s="107" r="CS147"/>
      <c s="68" r="CT147"/>
      <c s="68" r="CU147"/>
      <c s="73" r="CV147"/>
      <c s="102" r="CW147"/>
      <c s="13" r="CX147"/>
      <c s="41" r="CY147"/>
      <c s="107" r="DA147"/>
      <c s="68" r="DB147"/>
      <c s="68" r="DC147"/>
      <c s="73" r="DD147"/>
      <c s="102" r="DE147"/>
      <c s="13" r="DF147"/>
      <c s="41" r="DG147"/>
      <c s="107" r="DI147"/>
      <c s="68" r="DJ147"/>
      <c s="68" r="DK147"/>
      <c s="13" r="DL147"/>
      <c s="115" r="DM147"/>
      <c s="13" r="DN147"/>
      <c s="41" r="DO147"/>
      <c s="107" r="DQ147"/>
      <c s="68" r="DR147"/>
      <c s="68" r="DS147"/>
      <c s="73" r="DT147"/>
      <c s="16" r="DU147"/>
      <c s="13" r="DV147"/>
      <c s="13" r="DW147"/>
      <c s="107" r="DY147"/>
      <c s="68" r="DZ147"/>
      <c s="68" r="EA147"/>
      <c s="73" r="EB147"/>
      <c s="115" r="EC147"/>
      <c s="13" r="ED147"/>
      <c s="41" r="EE147"/>
      <c s="107" r="EG147"/>
      <c s="68" r="EH147"/>
      <c s="68" r="EI147"/>
      <c s="73" r="EJ147"/>
      <c s="115" r="EK147"/>
      <c s="13" r="EL147"/>
      <c s="41" r="EM147"/>
      <c s="107" r="EO147"/>
      <c s="68" r="EP147"/>
      <c s="68" r="EQ147"/>
      <c s="73" r="ER147"/>
      <c s="115" r="ES147"/>
      <c s="13" r="ET147"/>
      <c s="41" r="EU147"/>
      <c s="107" r="EW147"/>
      <c s="68" r="EX147"/>
      <c s="68" r="EY147"/>
      <c s="73" r="EZ147"/>
      <c s="115" r="FA147"/>
      <c s="13" r="FB147"/>
      <c s="41" r="FC147"/>
      <c s="107" r="FE147"/>
      <c s="68" r="FF147"/>
      <c s="68" r="FG147"/>
      <c s="73" r="FH147"/>
      <c s="102" r="FI147"/>
      <c s="13" r="FJ147"/>
      <c s="41" r="FK147"/>
      <c s="107" r="FM147"/>
      <c s="68" r="FN147"/>
      <c s="68" r="FO147"/>
      <c s="73" r="FP147"/>
      <c s="102" r="FQ147"/>
      <c s="13" r="FR147"/>
      <c s="41" r="FS147"/>
    </row>
    <row r="149">
      <c s="107" r="A149"/>
      <c s="68" r="B149"/>
      <c s="68" r="C149"/>
      <c s="73" r="D149"/>
      <c s="102" r="E149"/>
      <c s="13" r="F149"/>
      <c s="41" r="G149"/>
      <c s="107" r="I149"/>
      <c s="68" r="J149"/>
      <c s="68" r="K149"/>
      <c s="73" r="L149"/>
      <c s="102" r="M149"/>
      <c s="13" r="N149"/>
      <c s="41" r="O149"/>
      <c s="107" r="Q149"/>
      <c s="68" r="R149"/>
      <c s="68" r="S149"/>
      <c s="73" r="T149"/>
      <c s="102" r="U149"/>
      <c s="13" r="V149"/>
      <c s="41" r="W149"/>
      <c s="107" r="Y149"/>
      <c s="68" r="Z149"/>
      <c s="68" r="AA149"/>
      <c s="73" r="AB149"/>
      <c s="115" r="AC149"/>
      <c s="13" r="AD149"/>
      <c s="41" r="AE149"/>
      <c s="107" r="AG149"/>
      <c s="68" r="AH149"/>
      <c s="68" r="AI149"/>
      <c s="73" r="AJ149"/>
      <c s="102" r="AK149"/>
      <c s="13" r="AL149"/>
      <c s="41" r="AM149"/>
      <c s="107" r="AO149"/>
      <c s="68" r="AP149"/>
      <c s="68" r="AQ149"/>
      <c s="73" r="AR149"/>
      <c s="102" r="AS149"/>
      <c s="13" r="AT149"/>
      <c s="41" r="AU149"/>
      <c s="107" r="AW149"/>
      <c s="68" r="AX149"/>
      <c s="68" r="AY149"/>
      <c s="73" r="AZ149"/>
      <c s="16" r="BA149"/>
      <c s="13" r="BB149"/>
      <c s="13" r="BC149"/>
      <c s="107" r="BE149"/>
      <c s="68" r="BF149"/>
      <c s="68" r="BG149"/>
      <c s="73" r="BH149"/>
      <c s="115" r="BI149"/>
      <c s="13" r="BJ149"/>
      <c s="41" r="BK149"/>
      <c s="107" r="BM149"/>
      <c s="68" r="BN149"/>
      <c s="68" r="BO149"/>
      <c s="73" r="BP149"/>
      <c s="102" r="BQ149"/>
      <c s="13" r="BR149"/>
      <c s="41" r="BS149"/>
      <c s="107" r="BU149"/>
      <c s="68" r="BV149"/>
      <c s="68" r="BW149"/>
      <c s="73" r="BX149"/>
      <c s="115" r="BY149"/>
      <c s="13" r="BZ149"/>
      <c s="41" r="CA149"/>
      <c s="107" r="CC149"/>
      <c s="68" r="CD149"/>
      <c s="68" r="CE149"/>
      <c s="73" r="CF149"/>
      <c s="115" r="CG149"/>
      <c s="13" r="CH149"/>
      <c s="41" r="CI149"/>
      <c s="107" r="CK149"/>
      <c s="68" r="CL149"/>
      <c s="68" r="CM149"/>
      <c s="73" r="CN149"/>
      <c s="102" r="CO149"/>
      <c s="13" r="CP149"/>
      <c s="41" r="CQ149"/>
      <c s="107" r="CS149"/>
      <c s="68" r="CT149"/>
      <c s="68" r="CU149"/>
      <c s="73" r="CV149"/>
      <c s="102" r="CW149"/>
      <c s="13" r="CX149"/>
      <c s="41" r="CY149"/>
      <c s="107" r="DA149"/>
      <c s="68" r="DB149"/>
      <c s="68" r="DC149"/>
      <c s="73" r="DD149"/>
      <c s="102" r="DE149"/>
      <c s="13" r="DF149"/>
      <c s="41" r="DG149"/>
      <c s="107" r="DI149"/>
      <c s="68" r="DJ149"/>
      <c s="68" r="DK149"/>
      <c s="13" r="DL149"/>
      <c s="115" r="DM149"/>
      <c s="13" r="DN149"/>
      <c s="41" r="DO149"/>
      <c s="107" r="DQ149"/>
      <c s="68" r="DR149"/>
      <c s="68" r="DS149"/>
      <c s="73" r="DT149"/>
      <c s="16" r="DU149"/>
      <c s="13" r="DV149"/>
      <c s="13" r="DW149"/>
      <c s="107" r="DY149"/>
      <c s="68" r="DZ149"/>
      <c s="68" r="EA149"/>
      <c s="73" r="EB149"/>
      <c s="115" r="EC149"/>
      <c s="13" r="ED149"/>
      <c s="41" r="EE149"/>
      <c s="107" r="EG149"/>
      <c s="68" r="EH149"/>
      <c s="68" r="EI149"/>
      <c s="73" r="EJ149"/>
      <c s="115" r="EK149"/>
      <c s="13" r="EL149"/>
      <c s="41" r="EM149"/>
      <c s="107" r="EO149"/>
      <c s="68" r="EP149"/>
      <c s="68" r="EQ149"/>
      <c s="73" r="ER149"/>
      <c s="115" r="ES149"/>
      <c s="13" r="ET149"/>
      <c s="41" r="EU149"/>
      <c s="107" r="EW149"/>
      <c s="68" r="EX149"/>
      <c s="68" r="EY149"/>
      <c s="73" r="EZ149"/>
      <c s="115" r="FA149"/>
      <c s="13" r="FB149"/>
      <c s="41" r="FC149"/>
      <c s="107" r="FE149"/>
      <c s="68" r="FF149"/>
      <c s="68" r="FG149"/>
      <c s="73" r="FH149"/>
      <c s="102" r="FI149"/>
      <c s="13" r="FJ149"/>
      <c s="41" r="FK149"/>
      <c s="107" r="FM149"/>
      <c s="68" r="FN149"/>
      <c s="68" r="FO149"/>
      <c s="73" r="FP149"/>
      <c s="102" r="FQ149"/>
      <c s="13" r="FR149"/>
      <c s="41" r="FS149"/>
    </row>
  </sheetData>
  <autoFilter ref="A1:F127">
    <sortState ref="A1:F127"/>
  </autoFilter>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topLeftCell="A2" ySplit="1.0" activePane="bottomLeft" state="frozen"/>
      <selection sqref="A2" activeCell="A2" pane="bottomLeft"/>
    </sheetView>
  </sheetViews>
  <sheetFormatPr customHeight="1" defaultColWidth="9.14" defaultRowHeight="12.75"/>
  <cols>
    <col min="1" customWidth="1" max="1" width="19.0"/>
    <col min="5" customWidth="1" max="5" width="12.43"/>
    <col min="6" customWidth="1" max="6" width="19.86"/>
    <col min="7" customWidth="1" max="7" width="16.43"/>
    <col min="12" customWidth="1" max="12" width="11.43"/>
    <col min="13" customWidth="1" max="13" width="10.0"/>
    <col min="14" customWidth="1" max="14" width="12.14"/>
    <col min="16" customWidth="1" max="16" width="15.14"/>
    <col min="17" customWidth="1" max="17" width="24.71"/>
  </cols>
  <sheetData>
    <row customHeight="1" r="1" ht="20.25">
      <c t="s" s="35" r="A1">
        <v>3615</v>
      </c>
      <c t="s" s="112" r="B1">
        <v>3616</v>
      </c>
      <c t="s" s="112" r="C1">
        <v>3617</v>
      </c>
      <c t="s" s="112" r="D1">
        <v>3618</v>
      </c>
      <c t="s" s="117" r="E1">
        <v>3619</v>
      </c>
      <c s="111" r="F1"/>
      <c t="s" s="35" r="G1">
        <v>3620</v>
      </c>
      <c t="s" s="112" r="H1">
        <v>3621</v>
      </c>
      <c t="s" s="112" r="I1">
        <v>3622</v>
      </c>
      <c t="s" s="112" r="J1">
        <v>3623</v>
      </c>
      <c t="s" s="34" r="K1">
        <v>3624</v>
      </c>
      <c t="s" s="39" r="L1">
        <v>9</v>
      </c>
      <c t="s" s="39" r="M1">
        <v>3625</v>
      </c>
      <c t="s" s="39" r="N1">
        <v>3626</v>
      </c>
      <c s="51" r="O1"/>
      <c t="s" s="34" r="P1">
        <v>3627</v>
      </c>
      <c t="s" s="39" r="Q1">
        <v>3628</v>
      </c>
    </row>
    <row r="2">
      <c t="s" s="119" r="A2">
        <v>99</v>
      </c>
      <c s="119" r="B2">
        <v>339</v>
      </c>
      <c s="119" r="C2">
        <v>476</v>
      </c>
      <c s="119" r="D2">
        <f>SUM(B2:C2)</f>
        <v>815</v>
      </c>
      <c s="83" r="E2">
        <f>B2/D2</f>
        <v>0.415950920245399</v>
      </c>
      <c s="31" r="F2"/>
      <c t="s" s="119" r="G2">
        <v>99</v>
      </c>
      <c s="119" r="H2">
        <v>12</v>
      </c>
      <c s="119" r="I2">
        <v>36</v>
      </c>
      <c s="119" r="J2">
        <v>253</v>
      </c>
      <c s="99" r="K2">
        <v>3</v>
      </c>
      <c s="119" r="L2">
        <f>VLOOKUP(G2,FCS!B:Q,11,0)</f>
        <v>71</v>
      </c>
      <c s="99" r="M2">
        <f>I2/L2</f>
        <v>0.507042253521127</v>
      </c>
      <c s="119" r="N2">
        <v>50</v>
      </c>
      <c t="s" s="121" r="P2">
        <v>163</v>
      </c>
      <c t="s" s="121" r="Q2">
        <v>3629</v>
      </c>
    </row>
    <row r="3">
      <c t="s" s="96" r="A3">
        <v>93</v>
      </c>
      <c s="96" r="B3">
        <v>355</v>
      </c>
      <c s="96" r="C3">
        <v>375</v>
      </c>
      <c s="96" r="D3">
        <f>SUM(B3:C3)</f>
        <v>730</v>
      </c>
      <c s="25" r="E3">
        <f>B3/D3</f>
        <v>0.486301369863014</v>
      </c>
      <c s="31" r="F3"/>
      <c t="s" s="96" r="G3">
        <v>93</v>
      </c>
      <c s="96" r="H3">
        <v>11</v>
      </c>
      <c s="96" r="I3">
        <v>27</v>
      </c>
      <c s="96" r="J3">
        <v>188</v>
      </c>
      <c s="90" r="K3">
        <v>2.45</v>
      </c>
      <c s="96" r="L3">
        <f>VLOOKUP(G3,FCS!B:Q,11,0)</f>
        <v>65</v>
      </c>
      <c s="90" r="M3">
        <f>I3/L3</f>
        <v>0.415384615384615</v>
      </c>
      <c s="96" r="N3">
        <v>45</v>
      </c>
      <c t="s" s="87" r="P3">
        <v>217</v>
      </c>
      <c t="s" s="87" r="Q3">
        <v>3630</v>
      </c>
    </row>
    <row r="4">
      <c t="s" s="96" r="A4">
        <v>82</v>
      </c>
      <c s="96" r="B4">
        <v>350</v>
      </c>
      <c s="96" r="C4">
        <v>459</v>
      </c>
      <c s="96" r="D4">
        <f>SUM(B4:C4)</f>
        <v>809</v>
      </c>
      <c s="25" r="E4">
        <f>B4/D4</f>
        <v>0.432632880098888</v>
      </c>
      <c s="31" r="F4"/>
      <c t="s" s="96" r="G4">
        <v>82</v>
      </c>
      <c s="96" r="H4">
        <v>12</v>
      </c>
      <c s="96" r="I4">
        <v>27</v>
      </c>
      <c s="96" r="J4">
        <v>162</v>
      </c>
      <c s="90" r="K4">
        <v>2.25</v>
      </c>
      <c s="96" r="L4">
        <f>VLOOKUP(G4,FCS!B:Q,11,0)</f>
        <v>56</v>
      </c>
      <c s="90" r="M4">
        <f>I4/L4</f>
        <v>0.482142857142857</v>
      </c>
      <c s="96" r="N4">
        <v>45</v>
      </c>
      <c t="s" s="87" r="P4">
        <v>172</v>
      </c>
      <c t="s" s="87" r="Q4">
        <v>3631</v>
      </c>
    </row>
    <row r="5">
      <c t="s" s="96" r="A5">
        <v>141</v>
      </c>
      <c s="96" r="B5">
        <v>278</v>
      </c>
      <c s="96" r="C5">
        <v>355</v>
      </c>
      <c s="96" r="D5">
        <f>SUM(B5:C5)</f>
        <v>633</v>
      </c>
      <c s="25" r="E5">
        <f>B5/D5</f>
        <v>0.439178515007899</v>
      </c>
      <c s="31" r="F5"/>
      <c t="s" s="96" r="G5">
        <v>3632</v>
      </c>
      <c s="96" r="H5">
        <v>10</v>
      </c>
      <c s="96" r="I5">
        <v>17</v>
      </c>
      <c s="96" r="J5">
        <v>125</v>
      </c>
      <c s="90" r="K5">
        <v>1.7</v>
      </c>
      <c s="96" r="L5">
        <f>VLOOKUP(G5,FCS!B:Q,11,0)</f>
        <v>113</v>
      </c>
      <c s="90" r="M5">
        <f>I5/L5</f>
        <v>0.150442477876106</v>
      </c>
      <c s="96" r="N5">
        <v>40</v>
      </c>
      <c t="s" s="87" r="P5">
        <v>182</v>
      </c>
      <c t="s" s="87" r="Q5">
        <v>3633</v>
      </c>
    </row>
    <row r="6">
      <c t="s" s="96" r="A6">
        <v>36</v>
      </c>
      <c s="96" r="B6">
        <v>381</v>
      </c>
      <c s="96" r="C6">
        <v>464</v>
      </c>
      <c s="96" r="D6">
        <f>SUM(B6:C6)</f>
        <v>845</v>
      </c>
      <c s="25" r="E6">
        <f>B6/D6</f>
        <v>0.450887573964497</v>
      </c>
      <c s="31" r="F6"/>
      <c t="s" s="96" r="G6">
        <v>3634</v>
      </c>
      <c s="96" r="H6">
        <v>12</v>
      </c>
      <c s="96" r="I6">
        <v>24</v>
      </c>
      <c s="96" r="J6">
        <v>165</v>
      </c>
      <c s="90" r="K6">
        <v>2</v>
      </c>
      <c s="96" r="L6">
        <f>VLOOKUP(G6,FCS!B:Q,11,0)</f>
        <v>17</v>
      </c>
      <c s="90" r="M6">
        <f>I6/L6</f>
        <v>1.41176470588235</v>
      </c>
      <c s="96" r="N6">
        <v>50</v>
      </c>
      <c t="s" s="87" r="P6">
        <v>218</v>
      </c>
      <c t="s" s="87" r="Q6">
        <v>3635</v>
      </c>
    </row>
    <row r="7">
      <c t="s" s="96" r="A7">
        <v>130</v>
      </c>
      <c s="96" r="B7">
        <v>315</v>
      </c>
      <c s="96" r="C7">
        <v>478</v>
      </c>
      <c s="96" r="D7">
        <f>SUM(B7:C7)</f>
        <v>793</v>
      </c>
      <c s="25" r="E7">
        <f>B7/D7</f>
        <v>0.397225725094578</v>
      </c>
      <c s="31" r="F7"/>
      <c t="s" s="96" r="G7">
        <v>130</v>
      </c>
      <c s="96" r="H7">
        <v>11</v>
      </c>
      <c s="96" r="I7">
        <v>25</v>
      </c>
      <c s="96" r="J7">
        <v>162</v>
      </c>
      <c s="90" r="K7">
        <v>2.27</v>
      </c>
      <c s="96" r="L7">
        <f>VLOOKUP(G7,FCS!B:Q,11,0)</f>
        <v>102</v>
      </c>
      <c s="90" r="M7">
        <f>I7/L7</f>
        <v>0.245098039215686</v>
      </c>
      <c s="96" r="N7">
        <v>40</v>
      </c>
      <c t="s" s="87" r="P7">
        <v>186</v>
      </c>
      <c t="s" s="87" r="Q7">
        <v>3636</v>
      </c>
    </row>
    <row r="8">
      <c t="s" s="96" r="A8">
        <v>131</v>
      </c>
      <c s="96" r="B8">
        <v>325</v>
      </c>
      <c s="96" r="C8">
        <v>428</v>
      </c>
      <c s="96" r="D8">
        <f>SUM(B8:C8)</f>
        <v>753</v>
      </c>
      <c s="25" r="E8">
        <f>B8/D8</f>
        <v>0.431606905710491</v>
      </c>
      <c s="31" r="F8"/>
      <c t="s" s="96" r="G8">
        <v>131</v>
      </c>
      <c s="96" r="H8">
        <v>11</v>
      </c>
      <c s="96" r="I8">
        <v>9</v>
      </c>
      <c s="96" r="J8">
        <v>57</v>
      </c>
      <c s="90" r="K8">
        <v>0.82</v>
      </c>
      <c s="96" r="L8">
        <f>VLOOKUP(G8,FCS!B:Q,11,0)</f>
        <v>103</v>
      </c>
      <c s="90" r="M8">
        <f>I8/L8</f>
        <v>0.087378640776699</v>
      </c>
      <c s="96" r="N8">
        <v>35</v>
      </c>
      <c t="s" s="87" r="P8">
        <v>195</v>
      </c>
      <c t="s" s="87" r="Q8">
        <v>3637</v>
      </c>
    </row>
    <row r="9">
      <c t="s" s="96" r="A9">
        <v>84</v>
      </c>
      <c s="96" r="B9">
        <v>266</v>
      </c>
      <c s="96" r="C9">
        <v>520</v>
      </c>
      <c s="96" r="D9">
        <f>SUM(B9:C9)</f>
        <v>786</v>
      </c>
      <c s="25" r="E9">
        <f>B9/D9</f>
        <v>0.338422391857506</v>
      </c>
      <c s="31" r="F9"/>
      <c t="s" s="96" r="G9">
        <v>84</v>
      </c>
      <c s="96" r="H9">
        <v>11</v>
      </c>
      <c s="96" r="I9">
        <v>28</v>
      </c>
      <c s="96" r="J9">
        <v>191</v>
      </c>
      <c s="90" r="K9">
        <v>2.55</v>
      </c>
      <c s="96" r="L9">
        <f>VLOOKUP(G9,FCS!B:Q,11,0)</f>
        <v>57</v>
      </c>
      <c s="90" r="M9">
        <f>I9/L9</f>
        <v>0.491228070175439</v>
      </c>
      <c s="96" r="N9">
        <v>45</v>
      </c>
      <c t="s" s="87" r="P9">
        <v>176</v>
      </c>
      <c t="s" s="87" r="Q9">
        <v>3638</v>
      </c>
    </row>
    <row r="10">
      <c t="s" s="96" r="A10">
        <v>26</v>
      </c>
      <c s="96" r="B10">
        <v>372</v>
      </c>
      <c s="96" r="C10">
        <v>319</v>
      </c>
      <c s="96" r="D10">
        <f>SUM(B10:C10)</f>
        <v>691</v>
      </c>
      <c s="25" r="E10">
        <f>B10/D10</f>
        <v>0.5383502170767</v>
      </c>
      <c s="31" r="F10"/>
      <c t="s" s="96" r="G10">
        <v>26</v>
      </c>
      <c s="96" r="H10">
        <v>10</v>
      </c>
      <c s="96" r="I10">
        <v>21</v>
      </c>
      <c s="96" r="J10">
        <v>161</v>
      </c>
      <c s="90" r="K10">
        <v>2.1</v>
      </c>
      <c s="96" r="L10">
        <f>VLOOKUP(G10,FCS!B:Q,11,0)</f>
        <v>11</v>
      </c>
      <c s="90" r="M10">
        <f>I10/L10</f>
        <v>1.90909090909091</v>
      </c>
      <c s="96" r="N10">
        <v>50</v>
      </c>
      <c t="s" s="87" r="P10">
        <v>205</v>
      </c>
      <c t="s" s="87" r="Q10">
        <v>3639</v>
      </c>
    </row>
    <row r="11">
      <c t="s" s="96" r="A11">
        <v>113</v>
      </c>
      <c s="96" r="B11">
        <v>257</v>
      </c>
      <c s="96" r="C11">
        <v>437</v>
      </c>
      <c s="96" r="D11">
        <f>SUM(B11:C11)</f>
        <v>694</v>
      </c>
      <c s="25" r="E11">
        <f>B11/D11</f>
        <v>0.370317002881844</v>
      </c>
      <c s="31" r="F11"/>
      <c t="s" s="96" r="G11">
        <v>43</v>
      </c>
      <c s="96" r="H11">
        <v>11</v>
      </c>
      <c s="96" r="I11">
        <v>25</v>
      </c>
      <c s="96" r="J11">
        <v>167</v>
      </c>
      <c s="90" r="K11">
        <v>2.27</v>
      </c>
      <c s="96" r="L11">
        <f>VLOOKUP(G11,FCS!B:Q,11,0)</f>
        <v>24</v>
      </c>
      <c s="90" r="M11">
        <f>I11/L11</f>
        <v>1.04166666666667</v>
      </c>
      <c s="96" r="N11">
        <v>50</v>
      </c>
      <c t="s" s="87" r="P11">
        <v>209</v>
      </c>
      <c t="s" s="87" r="Q11">
        <v>3640</v>
      </c>
    </row>
    <row r="12">
      <c t="s" s="96" r="A12">
        <v>43</v>
      </c>
      <c s="96" r="B12">
        <v>265</v>
      </c>
      <c s="96" r="C12">
        <v>434</v>
      </c>
      <c s="96" r="D12">
        <f>SUM(B12:C12)</f>
        <v>699</v>
      </c>
      <c s="25" r="E12">
        <f>B12/D12</f>
        <v>0.379113018597997</v>
      </c>
      <c s="31" r="F12"/>
      <c t="s" s="96" r="G12">
        <v>136</v>
      </c>
      <c s="96" r="H12">
        <v>11</v>
      </c>
      <c s="96" r="I12">
        <v>24</v>
      </c>
      <c s="96" r="J12">
        <v>156</v>
      </c>
      <c s="90" r="K12">
        <v>2.18</v>
      </c>
      <c s="96" r="L12">
        <f>VLOOKUP(G12,FCS!B:Q,11,0)</f>
        <v>108</v>
      </c>
      <c s="90" r="M12">
        <f>I12/L12</f>
        <v>0.222222222222222</v>
      </c>
      <c s="96" r="N12">
        <v>40</v>
      </c>
      <c t="s" s="87" r="P12">
        <v>197</v>
      </c>
      <c t="s" s="87" r="Q12">
        <v>3641</v>
      </c>
    </row>
    <row r="13">
      <c t="s" s="96" r="A13">
        <v>136</v>
      </c>
      <c s="96" r="B13">
        <v>404</v>
      </c>
      <c s="96" r="C13">
        <v>333</v>
      </c>
      <c s="96" r="D13">
        <f>SUM(B13:C13)</f>
        <v>737</v>
      </c>
      <c s="25" r="E13">
        <f>B13/D13</f>
        <v>0.548168249660787</v>
      </c>
      <c s="31" r="F13"/>
      <c t="s" s="96" r="G13">
        <v>79</v>
      </c>
      <c s="96" r="H13">
        <v>11</v>
      </c>
      <c s="96" r="I13">
        <v>22</v>
      </c>
      <c s="96" r="J13">
        <v>144</v>
      </c>
      <c s="90" r="K13">
        <v>2</v>
      </c>
      <c s="96" r="L13">
        <f>VLOOKUP(G13,FCS!B:Q,11,0)</f>
        <v>53</v>
      </c>
      <c s="90" r="M13">
        <f>I13/L13</f>
        <v>0.415094339622642</v>
      </c>
      <c s="96" r="N13">
        <v>45</v>
      </c>
      <c t="s" s="87" r="P13">
        <v>181</v>
      </c>
      <c t="s" s="87" r="Q13">
        <v>3642</v>
      </c>
    </row>
    <row r="14">
      <c t="s" s="96" r="A14">
        <v>79</v>
      </c>
      <c s="96" r="B14">
        <v>186</v>
      </c>
      <c s="96" r="C14">
        <v>689</v>
      </c>
      <c s="96" r="D14">
        <f>SUM(B14:C14)</f>
        <v>875</v>
      </c>
      <c s="25" r="E14">
        <f>B14/D14</f>
        <v>0.212571428571429</v>
      </c>
      <c s="31" r="F14"/>
      <c t="s" s="96" r="G14">
        <v>142</v>
      </c>
      <c s="96" r="H14">
        <v>11</v>
      </c>
      <c s="96" r="I14">
        <v>26</v>
      </c>
      <c s="96" r="J14">
        <v>165</v>
      </c>
      <c s="90" r="K14">
        <v>2.36</v>
      </c>
      <c s="96" r="L14">
        <f>VLOOKUP(G14,FCS!B:Q,11,0)</f>
        <v>114</v>
      </c>
      <c s="90" r="M14">
        <f>I14/L14</f>
        <v>0.228070175438596</v>
      </c>
      <c s="96" r="N14">
        <v>40</v>
      </c>
      <c t="s" s="87" r="P14">
        <v>196</v>
      </c>
      <c t="s" s="87" r="Q14">
        <v>3643</v>
      </c>
    </row>
    <row r="15">
      <c t="s" s="96" r="A15">
        <v>142</v>
      </c>
      <c s="96" r="B15">
        <v>316</v>
      </c>
      <c s="96" r="C15">
        <v>491</v>
      </c>
      <c s="96" r="D15">
        <f>SUM(B15:C15)</f>
        <v>807</v>
      </c>
      <c s="25" r="E15">
        <f>B15/D15</f>
        <v>0.391573729863693</v>
      </c>
      <c s="31" r="F15"/>
      <c t="s" s="96" r="G15">
        <v>77</v>
      </c>
      <c s="96" r="H15">
        <v>13</v>
      </c>
      <c s="96" r="I15">
        <v>28</v>
      </c>
      <c s="96" r="J15">
        <v>169</v>
      </c>
      <c s="90" r="K15">
        <v>2.15</v>
      </c>
      <c s="96" r="L15">
        <f>VLOOKUP(G15,FCS!B:Q,11,0)</f>
        <v>51</v>
      </c>
      <c s="90" r="M15">
        <f>I15/L15</f>
        <v>0.549019607843137</v>
      </c>
      <c s="96" r="N15">
        <v>50</v>
      </c>
      <c t="s" s="87" r="P15">
        <v>198</v>
      </c>
      <c t="s" s="87" r="Q15">
        <v>3644</v>
      </c>
    </row>
    <row r="16">
      <c t="s" s="96" r="A16">
        <v>77</v>
      </c>
      <c s="96" r="B16">
        <v>463</v>
      </c>
      <c s="96" r="C16">
        <v>412</v>
      </c>
      <c s="96" r="D16">
        <f>SUM(B16:C16)</f>
        <v>875</v>
      </c>
      <c s="25" r="E16">
        <f>B16/D16</f>
        <v>0.529142857142857</v>
      </c>
      <c s="31" r="F16"/>
      <c t="s" s="96" r="G16">
        <v>129</v>
      </c>
      <c s="96" r="H16">
        <v>11</v>
      </c>
      <c s="96" r="I16">
        <v>19</v>
      </c>
      <c s="96" r="J16">
        <v>111</v>
      </c>
      <c s="90" r="K16">
        <v>1.73</v>
      </c>
      <c s="96" r="L16">
        <f>VLOOKUP(G16,FCS!B:Q,11,0)</f>
        <v>101</v>
      </c>
      <c s="90" r="M16">
        <f>I16/L16</f>
        <v>0.188118811881188</v>
      </c>
      <c s="96" r="N16">
        <v>40</v>
      </c>
      <c t="s" s="87" r="P16">
        <v>206</v>
      </c>
      <c t="s" s="87" r="Q16">
        <v>3645</v>
      </c>
    </row>
    <row r="17">
      <c t="s" s="96" r="A17">
        <v>129</v>
      </c>
      <c s="96" r="B17">
        <v>271</v>
      </c>
      <c s="96" r="C17">
        <v>539</v>
      </c>
      <c s="96" r="D17">
        <f>SUM(B17:C17)</f>
        <v>810</v>
      </c>
      <c s="25" r="E17">
        <f>B17/D17</f>
        <v>0.334567901234568</v>
      </c>
      <c s="31" r="F17"/>
      <c t="s" s="96" r="G17">
        <v>140</v>
      </c>
      <c s="96" r="H17">
        <v>11</v>
      </c>
      <c s="96" r="I17">
        <v>16</v>
      </c>
      <c s="96" r="J17">
        <v>99</v>
      </c>
      <c s="90" r="K17">
        <v>1.45</v>
      </c>
      <c s="96" r="L17">
        <f>VLOOKUP(G17,FCS!B:Q,11,0)</f>
        <v>112</v>
      </c>
      <c s="90" r="M17">
        <f>I17/L17</f>
        <v>0.142857142857143</v>
      </c>
      <c s="96" r="N17">
        <v>40</v>
      </c>
      <c t="s" s="87" r="P17">
        <v>211</v>
      </c>
      <c t="s" s="87" r="Q17">
        <v>3646</v>
      </c>
    </row>
    <row r="18">
      <c t="s" s="96" r="A18">
        <v>140</v>
      </c>
      <c s="96" r="B18">
        <v>339</v>
      </c>
      <c s="96" r="C18">
        <v>406</v>
      </c>
      <c s="96" r="D18">
        <f>SUM(B18:C18)</f>
        <v>745</v>
      </c>
      <c s="25" r="E18">
        <f>B18/D18</f>
        <v>0.45503355704698</v>
      </c>
      <c s="31" r="F18"/>
      <c t="s" s="96" r="G18">
        <v>16</v>
      </c>
      <c s="96" r="H18">
        <v>11</v>
      </c>
      <c s="96" r="I18">
        <v>23</v>
      </c>
      <c s="96" r="J18">
        <v>154</v>
      </c>
      <c s="90" r="K18">
        <v>2.09</v>
      </c>
      <c s="96" r="L18">
        <f>VLOOKUP(G18,FCS!B:Q,11,0)</f>
        <v>4</v>
      </c>
      <c s="90" r="M18">
        <f>I18/L18</f>
        <v>5.75</v>
      </c>
      <c s="96" r="N18">
        <v>55</v>
      </c>
      <c t="s" s="87" r="P18">
        <v>215</v>
      </c>
      <c t="s" s="87" r="Q18">
        <v>3647</v>
      </c>
    </row>
    <row r="19">
      <c t="s" s="96" r="A19">
        <v>16</v>
      </c>
      <c s="96" r="B19">
        <v>291</v>
      </c>
      <c s="96" r="C19">
        <v>455</v>
      </c>
      <c s="96" r="D19">
        <f>SUM(B19:C19)</f>
        <v>746</v>
      </c>
      <c s="25" r="E19">
        <f>B19/D19</f>
        <v>0.390080428954424</v>
      </c>
      <c s="31" r="F19"/>
      <c t="s" s="96" r="G19">
        <v>100</v>
      </c>
      <c s="96" r="H19">
        <v>11</v>
      </c>
      <c s="96" r="I19">
        <v>22</v>
      </c>
      <c s="96" r="J19">
        <v>163</v>
      </c>
      <c s="90" r="K19">
        <v>2</v>
      </c>
      <c s="96" r="L19">
        <f>VLOOKUP(G19,FCS!B:Q,11,0)</f>
        <v>72</v>
      </c>
      <c s="90" r="M19">
        <f>I19/L19</f>
        <v>0.305555555555556</v>
      </c>
      <c s="96" r="N19">
        <v>45</v>
      </c>
      <c t="s" s="87" r="P19">
        <v>208</v>
      </c>
      <c t="s" s="87" r="Q19">
        <v>3648</v>
      </c>
    </row>
    <row r="20">
      <c t="s" s="96" r="A20">
        <v>100</v>
      </c>
      <c s="96" r="B20">
        <v>277</v>
      </c>
      <c s="96" r="C20">
        <v>436</v>
      </c>
      <c s="96" r="D20">
        <f>SUM(B20:C20)</f>
        <v>713</v>
      </c>
      <c s="25" r="E20">
        <f>B20/D20</f>
        <v>0.388499298737728</v>
      </c>
      <c s="31" r="F20"/>
      <c t="s" s="96" r="G20">
        <v>115</v>
      </c>
      <c s="96" r="H20">
        <v>11</v>
      </c>
      <c s="96" r="I20">
        <v>17</v>
      </c>
      <c s="96" r="J20">
        <v>103</v>
      </c>
      <c s="90" r="K20">
        <v>1.55</v>
      </c>
      <c s="96" r="L20">
        <f>VLOOKUP(G20,FCS!B:Q,11,0)</f>
        <v>87</v>
      </c>
      <c s="90" r="M20">
        <f>I20/L20</f>
        <v>0.195402298850575</v>
      </c>
      <c s="96" r="N20">
        <v>40</v>
      </c>
      <c t="s" s="87" r="P20">
        <v>167</v>
      </c>
      <c t="s" s="87" r="Q20">
        <v>3649</v>
      </c>
    </row>
    <row r="21">
      <c t="s" s="96" r="A21">
        <v>115</v>
      </c>
      <c s="96" r="B21">
        <v>262</v>
      </c>
      <c s="96" r="C21">
        <v>512</v>
      </c>
      <c s="96" r="D21">
        <f>SUM(B21:C21)</f>
        <v>774</v>
      </c>
      <c s="25" r="E21">
        <f>B21/D21</f>
        <v>0.338501291989664</v>
      </c>
      <c s="31" r="F21"/>
      <c t="s" s="96" r="G21">
        <v>134</v>
      </c>
      <c s="96" r="H21">
        <v>10</v>
      </c>
      <c s="96" r="I21">
        <v>20</v>
      </c>
      <c s="96" r="J21">
        <v>157</v>
      </c>
      <c s="90" r="K21">
        <v>2</v>
      </c>
      <c s="96" r="L21">
        <f>VLOOKUP(G21,FCS!B:Q,11,0)</f>
        <v>106</v>
      </c>
      <c s="90" r="M21">
        <f>I21/L21</f>
        <v>0.188679245283019</v>
      </c>
      <c s="96" r="N21">
        <v>40</v>
      </c>
      <c t="s" s="87" r="P21">
        <v>212</v>
      </c>
      <c t="s" s="87" r="Q21">
        <v>3650</v>
      </c>
    </row>
    <row r="22">
      <c t="s" s="96" r="A22">
        <v>134</v>
      </c>
      <c s="96" r="B22">
        <v>353</v>
      </c>
      <c s="96" r="C22">
        <v>340</v>
      </c>
      <c s="96" r="D22">
        <f>SUM(B22:C22)</f>
        <v>693</v>
      </c>
      <c s="25" r="E22">
        <f>B22/D22</f>
        <v>0.509379509379509</v>
      </c>
      <c s="31" r="F22"/>
      <c t="s" s="96" r="G22">
        <v>124</v>
      </c>
      <c s="96" r="H22">
        <v>10</v>
      </c>
      <c s="96" r="I22">
        <v>19</v>
      </c>
      <c s="96" r="J22">
        <v>124</v>
      </c>
      <c s="90" r="K22">
        <v>1.9</v>
      </c>
      <c s="96" r="L22">
        <f>VLOOKUP(G22,FCS!B:Q,11,0)</f>
        <v>96</v>
      </c>
      <c s="90" r="M22">
        <f>I22/L22</f>
        <v>0.197916666666667</v>
      </c>
      <c s="96" r="N22">
        <v>40</v>
      </c>
      <c t="s" s="87" r="P22">
        <v>214</v>
      </c>
      <c t="s" s="87" r="Q22">
        <v>3651</v>
      </c>
    </row>
    <row r="23">
      <c t="s" s="96" r="A23">
        <v>124</v>
      </c>
      <c s="96" r="B23">
        <v>375</v>
      </c>
      <c s="96" r="C23">
        <v>270</v>
      </c>
      <c s="96" r="D23">
        <f>SUM(B23:C23)</f>
        <v>645</v>
      </c>
      <c s="25" r="E23">
        <f>B23/D23</f>
        <v>0.581395348837209</v>
      </c>
      <c s="31" r="F23"/>
      <c t="s" s="96" r="G23">
        <v>60</v>
      </c>
      <c s="96" r="H23">
        <v>10</v>
      </c>
      <c s="96" r="I23">
        <v>11</v>
      </c>
      <c s="96" r="J23">
        <v>63</v>
      </c>
      <c s="90" r="K23">
        <v>1.1</v>
      </c>
      <c s="96" r="L23">
        <f>VLOOKUP(G23,FCS!B:Q,11,0)</f>
        <v>39</v>
      </c>
      <c s="90" r="M23">
        <f>I23/L23</f>
        <v>0.282051282051282</v>
      </c>
      <c s="96" r="N23">
        <v>45</v>
      </c>
      <c t="s" s="87" r="P23">
        <v>192</v>
      </c>
      <c t="s" s="87" r="Q23">
        <v>3652</v>
      </c>
    </row>
    <row r="24">
      <c t="s" s="96" r="A24">
        <v>60</v>
      </c>
      <c s="96" r="B24">
        <v>251</v>
      </c>
      <c s="96" r="C24">
        <v>395</v>
      </c>
      <c s="96" r="D24">
        <f>SUM(B24:C24)</f>
        <v>646</v>
      </c>
      <c s="25" r="E24">
        <f>B24/D24</f>
        <v>0.388544891640867</v>
      </c>
      <c s="31" r="F24"/>
      <c t="s" s="96" r="G24">
        <v>119</v>
      </c>
      <c s="96" r="H24">
        <v>11</v>
      </c>
      <c s="96" r="I24">
        <v>21</v>
      </c>
      <c s="96" r="J24">
        <v>136</v>
      </c>
      <c s="90" r="K24">
        <v>1.91</v>
      </c>
      <c s="96" r="L24">
        <f>VLOOKUP(G24,FCS!B:Q,11,0)</f>
        <v>91</v>
      </c>
      <c s="90" r="M24">
        <f>I24/L24</f>
        <v>0.230769230769231</v>
      </c>
      <c s="96" r="N24">
        <v>40</v>
      </c>
      <c t="s" s="87" r="P24">
        <v>213</v>
      </c>
      <c t="s" s="87" r="Q24">
        <v>3653</v>
      </c>
    </row>
    <row r="25">
      <c t="s" s="96" r="A25">
        <v>119</v>
      </c>
      <c s="96" r="B25">
        <v>565</v>
      </c>
      <c s="96" r="C25">
        <v>285</v>
      </c>
      <c s="96" r="D25">
        <f>SUM(B25:C25)</f>
        <v>850</v>
      </c>
      <c s="25" r="E25">
        <f>B25/D25</f>
        <v>0.664705882352941</v>
      </c>
      <c s="31" r="F25"/>
      <c t="s" s="96" r="G25">
        <v>103</v>
      </c>
      <c s="96" r="H25">
        <v>11</v>
      </c>
      <c s="96" r="I25">
        <v>41</v>
      </c>
      <c s="96" r="J25">
        <v>323</v>
      </c>
      <c s="90" r="K25">
        <v>3.73</v>
      </c>
      <c s="96" r="L25">
        <f>VLOOKUP(G25,FCS!B:Q,11,0)</f>
        <v>75</v>
      </c>
      <c s="90" r="M25">
        <f>I25/L25</f>
        <v>0.546666666666667</v>
      </c>
      <c s="96" r="N25">
        <v>50</v>
      </c>
      <c t="s" s="87" r="P25">
        <v>166</v>
      </c>
      <c t="s" s="87" r="Q25">
        <v>3654</v>
      </c>
    </row>
    <row r="26">
      <c t="s" s="96" r="A26">
        <v>103</v>
      </c>
      <c s="96" r="B26">
        <v>298</v>
      </c>
      <c s="96" r="C26">
        <v>426</v>
      </c>
      <c s="96" r="D26">
        <f>SUM(B26:C26)</f>
        <v>724</v>
      </c>
      <c s="25" r="E26">
        <f>B26/D26</f>
        <v>0.411602209944751</v>
      </c>
      <c s="31" r="F26"/>
      <c t="s" s="32" r="G26">
        <v>25</v>
      </c>
      <c s="96" r="H26">
        <v>11</v>
      </c>
      <c s="96" r="I26">
        <v>14</v>
      </c>
      <c s="17" r="J26">
        <v>84</v>
      </c>
      <c s="96" r="K26">
        <v>1.27</v>
      </c>
      <c s="96" r="L26">
        <f>VLOOKUP(G26,FCS!B:Q,11,0)</f>
        <v>10</v>
      </c>
      <c s="90" r="M26">
        <f>I26/L26</f>
        <v>1.4</v>
      </c>
      <c s="96" r="N26">
        <v>50</v>
      </c>
      <c t="s" s="87" r="P26">
        <v>169</v>
      </c>
      <c t="s" s="87" r="Q26">
        <v>3655</v>
      </c>
    </row>
    <row r="27">
      <c t="s" s="96" r="A27">
        <v>25</v>
      </c>
      <c s="96" r="B27">
        <v>318</v>
      </c>
      <c s="96" r="C27">
        <v>477</v>
      </c>
      <c s="96" r="D27">
        <f>SUM(B27:C27)</f>
        <v>795</v>
      </c>
      <c s="25" r="E27">
        <f>B27/D27</f>
        <v>0.4</v>
      </c>
      <c s="31" r="F27"/>
      <c t="s" s="96" r="G27">
        <v>3656</v>
      </c>
      <c s="96" r="H27">
        <v>11</v>
      </c>
      <c s="96" r="I27">
        <v>14</v>
      </c>
      <c s="96" r="J27">
        <v>84</v>
      </c>
      <c s="90" r="K27">
        <v>1.27</v>
      </c>
      <c s="96" r="L27">
        <f>VLOOKUP(G27,FCS!B:Q,11,0)</f>
        <v>119</v>
      </c>
      <c s="90" r="M27">
        <f>I27/L27</f>
        <v>0.117647058823529</v>
      </c>
      <c s="96" r="N27">
        <v>40</v>
      </c>
      <c t="s" s="87" r="P27">
        <v>216</v>
      </c>
      <c t="s" s="87" r="Q27">
        <v>3657</v>
      </c>
    </row>
    <row r="28">
      <c t="s" s="96" r="A28">
        <v>147</v>
      </c>
      <c s="96" r="B28">
        <v>403</v>
      </c>
      <c s="96" r="C28">
        <v>271</v>
      </c>
      <c s="96" r="D28">
        <f>SUM(B28:C28)</f>
        <v>674</v>
      </c>
      <c s="25" r="E28">
        <f>B28/D28</f>
        <v>0.597922848664688</v>
      </c>
      <c s="31" r="F28"/>
      <c t="s" s="96" r="G28">
        <v>3656</v>
      </c>
      <c s="96" r="H28">
        <v>11</v>
      </c>
      <c s="96" r="I28">
        <v>12</v>
      </c>
      <c s="96" r="J28">
        <v>85</v>
      </c>
      <c s="90" r="K28">
        <v>1.09</v>
      </c>
      <c s="96" r="L28">
        <f>VLOOKUP(G28,FCS!B:Q,11,0)</f>
        <v>119</v>
      </c>
      <c s="90" r="M28">
        <f>I28/L28</f>
        <v>0.100840336134454</v>
      </c>
      <c s="96" r="N28">
        <v>35</v>
      </c>
      <c t="s" s="87" r="P28">
        <v>194</v>
      </c>
      <c t="s" s="87" r="Q28">
        <v>3658</v>
      </c>
    </row>
    <row r="29">
      <c t="s" s="96" r="A29">
        <v>69</v>
      </c>
      <c s="96" r="B29">
        <v>364</v>
      </c>
      <c s="96" r="C29">
        <v>434</v>
      </c>
      <c s="96" r="D29">
        <f>SUM(B29:C29)</f>
        <v>798</v>
      </c>
      <c s="25" r="E29">
        <f>B29/D29</f>
        <v>0.456140350877193</v>
      </c>
      <c s="31" r="F29"/>
      <c t="s" s="96" r="G29">
        <v>69</v>
      </c>
      <c s="96" r="H29">
        <v>11</v>
      </c>
      <c s="96" r="I29">
        <v>39</v>
      </c>
      <c s="96" r="J29">
        <v>277</v>
      </c>
      <c s="90" r="K29">
        <v>3.55</v>
      </c>
      <c s="96" r="L29">
        <f>VLOOKUP(G29,FCS!B:Q,11,0)</f>
        <v>46</v>
      </c>
      <c s="90" r="M29">
        <f>I29/L29</f>
        <v>0.847826086956522</v>
      </c>
      <c s="96" r="N29">
        <v>50</v>
      </c>
      <c t="s" s="87" r="P29">
        <v>219</v>
      </c>
      <c t="s" s="87" r="Q29">
        <v>3659</v>
      </c>
    </row>
    <row r="30">
      <c t="s" s="96" r="A30">
        <v>64</v>
      </c>
      <c s="96" r="B30">
        <v>281</v>
      </c>
      <c s="96" r="C30">
        <v>467</v>
      </c>
      <c s="96" r="D30">
        <f>SUM(B30:C30)</f>
        <v>748</v>
      </c>
      <c s="25" r="E30">
        <f>B30/D30</f>
        <v>0.375668449197861</v>
      </c>
      <c s="31" r="F30"/>
      <c t="s" s="96" r="G30">
        <v>64</v>
      </c>
      <c s="96" r="H30">
        <v>11</v>
      </c>
      <c s="96" r="I30">
        <v>19</v>
      </c>
      <c s="96" r="J30">
        <v>102</v>
      </c>
      <c s="90" r="K30">
        <v>1.73</v>
      </c>
      <c s="96" r="L30">
        <f>VLOOKUP(G30,FCS!B:Q,11,0)</f>
        <v>43</v>
      </c>
      <c s="90" r="M30">
        <f>I30/L30</f>
        <v>0.441860465116279</v>
      </c>
      <c s="96" r="N30">
        <v>45</v>
      </c>
      <c t="s" s="87" r="P30">
        <v>180</v>
      </c>
      <c t="s" s="87" r="Q30">
        <v>3660</v>
      </c>
    </row>
    <row r="31">
      <c t="s" s="96" r="A31">
        <v>92</v>
      </c>
      <c s="96" r="B31">
        <v>353</v>
      </c>
      <c s="96" r="C31">
        <v>346</v>
      </c>
      <c s="96" r="D31">
        <f>SUM(B31:C31)</f>
        <v>699</v>
      </c>
      <c s="25" r="E31">
        <f>B31/D31</f>
        <v>0.505007153075823</v>
      </c>
      <c s="31" r="F31"/>
      <c t="s" s="96" r="G31">
        <v>92</v>
      </c>
      <c s="96" r="H31">
        <v>11</v>
      </c>
      <c s="96" r="I31">
        <v>14</v>
      </c>
      <c s="96" r="J31">
        <v>106</v>
      </c>
      <c s="90" r="K31">
        <v>1.27</v>
      </c>
      <c s="96" r="L31">
        <f>VLOOKUP(G31,FCS!B:Q,11,0)</f>
        <v>64</v>
      </c>
      <c s="90" r="M31">
        <f>I31/L31</f>
        <v>0.21875</v>
      </c>
      <c s="96" r="N31">
        <v>40</v>
      </c>
      <c t="s" s="87" r="P31">
        <v>178</v>
      </c>
      <c t="s" s="87" r="Q31">
        <v>3661</v>
      </c>
    </row>
    <row r="32">
      <c t="s" s="96" r="A32">
        <v>34</v>
      </c>
      <c s="96" r="B32">
        <v>265</v>
      </c>
      <c s="96" r="C32">
        <v>530</v>
      </c>
      <c s="96" r="D32">
        <f>SUM(B32:C32)</f>
        <v>795</v>
      </c>
      <c s="25" r="E32">
        <f>B32/D32</f>
        <v>0.333333333333333</v>
      </c>
      <c s="31" r="F32"/>
      <c t="s" s="96" r="G32">
        <v>34</v>
      </c>
      <c s="96" r="H32">
        <v>12</v>
      </c>
      <c s="96" r="I32">
        <v>20</v>
      </c>
      <c s="96" r="J32">
        <v>142</v>
      </c>
      <c s="90" r="K32">
        <v>1.67</v>
      </c>
      <c s="96" r="L32">
        <f>VLOOKUP(G32,FCS!B:Q,11,0)</f>
        <v>16</v>
      </c>
      <c s="90" r="M32">
        <f>I32/L32</f>
        <v>1.25</v>
      </c>
      <c s="96" r="N32">
        <v>50</v>
      </c>
      <c t="s" s="87" r="P32">
        <v>187</v>
      </c>
      <c t="s" s="87" r="Q32">
        <v>3662</v>
      </c>
    </row>
    <row r="33">
      <c t="s" s="96" r="A33">
        <v>62</v>
      </c>
      <c s="96" r="B33">
        <v>509</v>
      </c>
      <c s="96" r="C33">
        <v>292</v>
      </c>
      <c s="96" r="D33">
        <f>SUM(B33:C33)</f>
        <v>801</v>
      </c>
      <c s="25" r="E33">
        <f>B33/D33</f>
        <v>0.635455680399501</v>
      </c>
      <c s="31" r="F33"/>
      <c t="s" s="96" r="G33">
        <v>62</v>
      </c>
      <c s="96" r="H33">
        <v>11</v>
      </c>
      <c s="96" r="I33">
        <v>26</v>
      </c>
      <c s="96" r="J33">
        <v>176</v>
      </c>
      <c s="90" r="K33">
        <v>2.36</v>
      </c>
      <c s="96" r="L33">
        <f>VLOOKUP(G33,FCS!B:Q,11,0)</f>
        <v>41</v>
      </c>
      <c s="90" r="M33">
        <f>I33/L33</f>
        <v>0.634146341463415</v>
      </c>
      <c s="96" r="N33">
        <v>50</v>
      </c>
      <c t="s" s="87" r="P33">
        <v>221</v>
      </c>
      <c t="s" s="87" r="Q33">
        <v>3663</v>
      </c>
    </row>
    <row r="34">
      <c t="s" s="96" r="A34">
        <v>109</v>
      </c>
      <c s="96" r="B34">
        <v>428</v>
      </c>
      <c s="96" r="C34">
        <v>376</v>
      </c>
      <c s="96" r="D34">
        <f>SUM(B34:C34)</f>
        <v>804</v>
      </c>
      <c s="25" r="E34">
        <f>B34/D34</f>
        <v>0.532338308457711</v>
      </c>
      <c s="31" r="F34"/>
      <c t="s" s="96" r="G34">
        <v>109</v>
      </c>
      <c s="96" r="H34">
        <v>11</v>
      </c>
      <c s="96" r="I34">
        <v>17</v>
      </c>
      <c s="96" r="J34">
        <v>94</v>
      </c>
      <c s="90" r="K34">
        <v>1.55</v>
      </c>
      <c s="96" r="L34">
        <f>VLOOKUP(G34,FCS!B:Q,11,0)</f>
        <v>81</v>
      </c>
      <c s="90" r="M34">
        <f>I34/L34</f>
        <v>0.209876543209877</v>
      </c>
      <c s="96" r="N34">
        <v>40</v>
      </c>
      <c t="s" s="87" r="P34">
        <v>174</v>
      </c>
      <c t="s" s="87" r="Q34">
        <v>3664</v>
      </c>
    </row>
    <row r="35">
      <c t="s" s="96" r="A35">
        <v>110</v>
      </c>
      <c s="96" r="B35">
        <v>350</v>
      </c>
      <c s="96" r="C35">
        <v>375</v>
      </c>
      <c s="96" r="D35">
        <f>SUM(B35:C35)</f>
        <v>725</v>
      </c>
      <c s="25" r="E35">
        <f>B35/D35</f>
        <v>0.482758620689655</v>
      </c>
      <c s="31" r="F35"/>
      <c t="s" s="96" r="G35">
        <v>110</v>
      </c>
      <c s="96" r="H35">
        <v>11</v>
      </c>
      <c s="96" r="I35">
        <v>27</v>
      </c>
      <c s="96" r="J35">
        <v>130</v>
      </c>
      <c s="90" r="K35">
        <v>2.45</v>
      </c>
      <c s="96" r="L35">
        <f>VLOOKUP(G35,FCS!B:Q,11,0)</f>
        <v>82</v>
      </c>
      <c s="90" r="M35">
        <f>I35/L35</f>
        <v>0.329268292682927</v>
      </c>
      <c s="96" r="N35">
        <v>45</v>
      </c>
      <c t="s" s="87" r="P35">
        <v>210</v>
      </c>
      <c t="s" s="87" r="Q35">
        <v>3665</v>
      </c>
    </row>
    <row r="36">
      <c t="s" s="96" r="A36">
        <v>127</v>
      </c>
      <c s="96" r="B36">
        <v>390</v>
      </c>
      <c s="96" r="C36">
        <v>352</v>
      </c>
      <c s="96" r="D36">
        <f>SUM(B36:C36)</f>
        <v>742</v>
      </c>
      <c s="25" r="E36">
        <f>B36/D36</f>
        <v>0.525606469002695</v>
      </c>
      <c s="31" r="F36"/>
      <c t="s" s="96" r="G36">
        <v>127</v>
      </c>
      <c s="96" r="H36">
        <v>11</v>
      </c>
      <c s="96" r="I36">
        <v>14</v>
      </c>
      <c s="96" r="J36">
        <v>100</v>
      </c>
      <c s="90" r="K36">
        <v>1.27</v>
      </c>
      <c s="96" r="L36">
        <f>VLOOKUP(G36,FCS!B:Q,11,0)</f>
        <v>99</v>
      </c>
      <c s="90" r="M36">
        <f>I36/L36</f>
        <v>0.141414141414141</v>
      </c>
      <c s="96" r="N36">
        <v>40</v>
      </c>
      <c t="s" s="87" r="P36">
        <v>222</v>
      </c>
      <c t="s" s="87" r="Q36">
        <v>3666</v>
      </c>
    </row>
    <row r="37">
      <c t="s" s="96" r="A37">
        <v>48</v>
      </c>
      <c s="96" r="B37">
        <v>251</v>
      </c>
      <c s="96" r="C37">
        <v>439</v>
      </c>
      <c s="96" r="D37">
        <f>SUM(B37:C37)</f>
        <v>690</v>
      </c>
      <c s="25" r="E37">
        <f>B37/D37</f>
        <v>0.363768115942029</v>
      </c>
      <c s="31" r="F37"/>
      <c t="s" s="96" r="G37">
        <v>48</v>
      </c>
      <c s="96" r="H37">
        <v>11</v>
      </c>
      <c s="96" r="I37">
        <v>20</v>
      </c>
      <c s="96" r="J37">
        <v>108</v>
      </c>
      <c s="90" r="K37">
        <v>1.82</v>
      </c>
      <c s="96" r="L37">
        <f>VLOOKUP(G37,FCS!B:Q,11,0)</f>
        <v>28</v>
      </c>
      <c s="90" r="M37">
        <f>I37/L37</f>
        <v>0.714285714285714</v>
      </c>
      <c s="96" r="N37">
        <v>50</v>
      </c>
      <c t="s" s="87" r="P37">
        <v>207</v>
      </c>
      <c t="s" s="87" r="Q37">
        <v>3667</v>
      </c>
    </row>
    <row r="38">
      <c t="s" s="96" r="A38">
        <v>120</v>
      </c>
      <c s="96" r="B38">
        <v>282</v>
      </c>
      <c s="96" r="C38">
        <v>446</v>
      </c>
      <c s="96" r="D38">
        <f>SUM(B38:C38)</f>
        <v>728</v>
      </c>
      <c s="25" r="E38">
        <f>B38/D38</f>
        <v>0.387362637362637</v>
      </c>
      <c s="31" r="F38"/>
      <c t="s" s="96" r="G38">
        <v>120</v>
      </c>
      <c s="96" r="H38">
        <v>11</v>
      </c>
      <c s="96" r="I38">
        <v>25</v>
      </c>
      <c s="96" r="J38">
        <v>191</v>
      </c>
      <c s="90" r="K38">
        <v>2.27</v>
      </c>
      <c s="96" r="L38">
        <f>VLOOKUP(G38,FCS!B:Q,11,0)</f>
        <v>92</v>
      </c>
      <c s="90" r="M38">
        <f>I38/L38</f>
        <v>0.271739130434783</v>
      </c>
      <c s="96" r="N38">
        <v>45</v>
      </c>
      <c t="s" s="87" r="P38">
        <v>200</v>
      </c>
      <c t="s" s="87" r="Q38">
        <v>3668</v>
      </c>
    </row>
    <row r="39">
      <c t="s" s="96" r="A39">
        <v>76</v>
      </c>
      <c s="96" r="B39">
        <v>332</v>
      </c>
      <c s="96" r="C39">
        <v>422</v>
      </c>
      <c s="96" r="D39">
        <f>SUM(B39:C39)</f>
        <v>754</v>
      </c>
      <c s="25" r="E39">
        <f>B39/D39</f>
        <v>0.440318302387268</v>
      </c>
      <c s="31" r="F39"/>
      <c t="s" s="96" r="G39">
        <v>76</v>
      </c>
      <c s="96" r="H39">
        <v>11</v>
      </c>
      <c s="96" r="I39">
        <v>29</v>
      </c>
      <c s="96" r="J39">
        <v>197</v>
      </c>
      <c s="90" r="K39">
        <v>2.64</v>
      </c>
      <c s="96" r="L39">
        <f>VLOOKUP(G39,FCS!B:Q,11,0)</f>
        <v>50</v>
      </c>
      <c s="90" r="M39">
        <f>I39/L39</f>
        <v>0.58</v>
      </c>
      <c s="96" r="N39">
        <v>50</v>
      </c>
      <c t="s" s="87" r="P39">
        <v>203</v>
      </c>
      <c t="s" s="87" r="Q39">
        <v>3669</v>
      </c>
    </row>
    <row r="40">
      <c t="s" s="96" r="A40">
        <v>23</v>
      </c>
      <c s="96" r="B40">
        <v>148</v>
      </c>
      <c s="96" r="C40">
        <v>777</v>
      </c>
      <c s="96" r="D40">
        <f>SUM(B40:C40)</f>
        <v>925</v>
      </c>
      <c s="25" r="E40">
        <f>B40/D40</f>
        <v>0.16</v>
      </c>
      <c s="31" r="F40"/>
      <c t="s" s="96" r="G40">
        <v>23</v>
      </c>
      <c s="96" r="H40">
        <v>14</v>
      </c>
      <c s="96" r="I40">
        <v>25</v>
      </c>
      <c s="96" r="J40">
        <v>160</v>
      </c>
      <c s="90" r="K40">
        <v>1.79</v>
      </c>
      <c s="96" r="L40">
        <f>VLOOKUP(G40,FCS!B:Q,11,0)</f>
        <v>8</v>
      </c>
      <c s="90" r="M40">
        <f>I40/L40</f>
        <v>3.125</v>
      </c>
      <c s="96" r="N40">
        <v>55</v>
      </c>
      <c s="87" r="P40"/>
      <c s="87" r="Q40"/>
    </row>
    <row r="41">
      <c t="s" s="96" r="A41">
        <v>108</v>
      </c>
      <c s="96" r="B41">
        <v>296</v>
      </c>
      <c s="96" r="C41">
        <v>414</v>
      </c>
      <c s="96" r="D41">
        <f>SUM(B41:C41)</f>
        <v>710</v>
      </c>
      <c s="25" r="E41">
        <f>B41/D41</f>
        <v>0.416901408450704</v>
      </c>
      <c s="31" r="F41"/>
      <c t="s" s="96" r="G41">
        <v>3670</v>
      </c>
      <c s="96" r="H41">
        <v>11</v>
      </c>
      <c s="96" r="I41">
        <v>21</v>
      </c>
      <c s="96" r="J41">
        <v>138</v>
      </c>
      <c s="90" r="K41">
        <v>1.91</v>
      </c>
      <c s="96" r="L41">
        <f>VLOOKUP(G41,FCS!B:Q,11,0)</f>
        <v>80</v>
      </c>
      <c s="90" r="M41">
        <f>I41/L41</f>
        <v>0.2625</v>
      </c>
      <c s="96" r="N41">
        <v>45</v>
      </c>
      <c s="120" r="P41"/>
      <c s="120" r="Q41"/>
    </row>
    <row r="42">
      <c t="s" s="96" r="A42">
        <v>116</v>
      </c>
      <c s="96" r="B42">
        <v>263</v>
      </c>
      <c s="96" r="C42">
        <v>446</v>
      </c>
      <c s="96" r="D42">
        <f>SUM(B42:C42)</f>
        <v>709</v>
      </c>
      <c s="25" r="E42">
        <f>B42/D42</f>
        <v>0.370944992947814</v>
      </c>
      <c s="31" r="F42"/>
      <c t="s" s="96" r="G42">
        <v>116</v>
      </c>
      <c s="96" r="H42">
        <v>12</v>
      </c>
      <c s="96" r="I42">
        <v>30</v>
      </c>
      <c s="96" r="J42">
        <v>208</v>
      </c>
      <c s="90" r="K42">
        <v>2.5</v>
      </c>
      <c s="96" r="L42">
        <f>VLOOKUP(G42,FCS!B:Q,11,0)</f>
        <v>88</v>
      </c>
      <c s="90" r="M42">
        <f>I42/L42</f>
        <v>0.340909090909091</v>
      </c>
      <c s="96" r="N42">
        <v>45</v>
      </c>
      <c s="87" r="P42"/>
      <c s="87" r="Q42"/>
    </row>
    <row r="43">
      <c t="s" s="96" r="A43">
        <v>104</v>
      </c>
      <c s="96" r="B43">
        <v>352</v>
      </c>
      <c s="96" r="C43">
        <v>442</v>
      </c>
      <c s="96" r="D43">
        <f>SUM(B43:C43)</f>
        <v>794</v>
      </c>
      <c s="25" r="E43">
        <f>B43/D43</f>
        <v>0.443324937027708</v>
      </c>
      <c s="31" r="F43"/>
      <c t="s" s="96" r="G43">
        <v>104</v>
      </c>
      <c s="96" r="H43">
        <v>11</v>
      </c>
      <c s="96" r="I43">
        <v>24</v>
      </c>
      <c s="96" r="J43">
        <v>153</v>
      </c>
      <c s="90" r="K43">
        <v>2.18</v>
      </c>
      <c s="96" r="L43">
        <f>VLOOKUP(G43,FCS!B:Q,11,0)</f>
        <v>76</v>
      </c>
      <c s="90" r="M43">
        <f>I43/L43</f>
        <v>0.31578947368421</v>
      </c>
      <c s="96" r="N43">
        <v>45</v>
      </c>
      <c s="87" r="P43"/>
      <c s="87" r="Q43"/>
    </row>
    <row r="44">
      <c t="s" s="96" r="A44">
        <v>39</v>
      </c>
      <c s="96" r="B44">
        <v>306</v>
      </c>
      <c s="96" r="C44">
        <v>428</v>
      </c>
      <c s="96" r="D44">
        <f>SUM(B44:C44)</f>
        <v>734</v>
      </c>
      <c s="25" r="E44">
        <f>B44/D44</f>
        <v>0.416893732970027</v>
      </c>
      <c s="31" r="F44"/>
      <c t="s" s="96" r="G44">
        <v>39</v>
      </c>
      <c s="96" r="H44">
        <v>10</v>
      </c>
      <c s="96" r="I44">
        <v>28</v>
      </c>
      <c s="96" r="J44">
        <v>156</v>
      </c>
      <c s="90" r="K44">
        <v>2.8</v>
      </c>
      <c s="96" r="L44">
        <f>VLOOKUP(G44,FCS!B:Q,11,0)</f>
        <v>20</v>
      </c>
      <c s="90" r="M44">
        <f>I44/L44</f>
        <v>1.4</v>
      </c>
      <c s="96" r="N44">
        <v>50</v>
      </c>
      <c s="87" r="P44"/>
      <c s="87" r="Q44"/>
    </row>
    <row r="45">
      <c t="s" s="96" r="A45">
        <v>31</v>
      </c>
      <c s="96" r="B45">
        <v>431</v>
      </c>
      <c s="96" r="C45">
        <v>353</v>
      </c>
      <c s="96" r="D45">
        <f>SUM(B45:C45)</f>
        <v>784</v>
      </c>
      <c s="25" r="E45">
        <f>B45/D45</f>
        <v>0.549744897959184</v>
      </c>
      <c s="31" r="F45"/>
      <c t="s" s="96" r="G45">
        <v>31</v>
      </c>
      <c s="96" r="H45">
        <v>11</v>
      </c>
      <c s="96" r="I45">
        <v>25</v>
      </c>
      <c s="96" r="J45">
        <v>156</v>
      </c>
      <c s="90" r="K45">
        <v>2.27</v>
      </c>
      <c s="96" r="L45">
        <f>VLOOKUP(G45,FCS!B:Q,11,0)</f>
        <v>14</v>
      </c>
      <c s="90" r="M45">
        <f>I45/L45</f>
        <v>1.78571428571429</v>
      </c>
      <c s="96" r="N45">
        <v>50</v>
      </c>
      <c s="87" r="P45"/>
      <c s="87" r="Q45"/>
    </row>
    <row r="46">
      <c t="s" s="96" r="A46">
        <v>118</v>
      </c>
      <c s="96" r="B46">
        <v>321</v>
      </c>
      <c s="96" r="C46">
        <v>482</v>
      </c>
      <c s="96" r="D46">
        <f>SUM(B46:C46)</f>
        <v>803</v>
      </c>
      <c s="25" r="E46">
        <f>B46/D46</f>
        <v>0.399750933997509</v>
      </c>
      <c s="31" r="F46"/>
      <c t="s" s="96" r="G46">
        <v>118</v>
      </c>
      <c s="96" r="H46">
        <v>11</v>
      </c>
      <c s="96" r="I46">
        <v>31</v>
      </c>
      <c s="96" r="J46">
        <v>212</v>
      </c>
      <c s="90" r="K46">
        <v>2.82</v>
      </c>
      <c s="96" r="L46">
        <f>VLOOKUP(G46,FCS!B:Q,11,0)</f>
        <v>90</v>
      </c>
      <c s="90" r="M46">
        <f>I46/L46</f>
        <v>0.344444444444444</v>
      </c>
      <c s="96" r="N46">
        <v>45</v>
      </c>
      <c s="87" r="P46"/>
      <c s="87" r="Q46"/>
    </row>
    <row r="47">
      <c t="s" s="96" r="A47">
        <v>111</v>
      </c>
      <c s="96" r="B47">
        <v>568</v>
      </c>
      <c s="96" r="C47">
        <v>254</v>
      </c>
      <c s="96" r="D47">
        <f>SUM(B47:C47)</f>
        <v>822</v>
      </c>
      <c s="25" r="E47">
        <f>B47/D47</f>
        <v>0.690997566909976</v>
      </c>
      <c s="31" r="F47"/>
      <c t="s" s="96" r="G47">
        <v>3671</v>
      </c>
      <c s="96" r="H47">
        <v>11</v>
      </c>
      <c s="96" r="I47">
        <v>15</v>
      </c>
      <c s="96" r="J47">
        <v>116</v>
      </c>
      <c s="90" r="K47">
        <v>1.36</v>
      </c>
      <c s="96" r="L47">
        <f>VLOOKUP(G47,FCS!B:Q,11,0)</f>
        <v>83</v>
      </c>
      <c s="90" r="M47">
        <f>I47/L47</f>
        <v>0.180722891566265</v>
      </c>
      <c s="96" r="N47">
        <v>40</v>
      </c>
      <c s="87" r="P47"/>
      <c s="87" r="Q47"/>
    </row>
    <row r="48">
      <c t="s" s="96" r="A48">
        <v>18</v>
      </c>
      <c s="96" r="B48">
        <v>326</v>
      </c>
      <c s="96" r="C48">
        <v>454</v>
      </c>
      <c s="96" r="D48">
        <f>SUM(B48:C48)</f>
        <v>780</v>
      </c>
      <c s="25" r="E48">
        <f>B48/D48</f>
        <v>0.417948717948718</v>
      </c>
      <c s="31" r="F48"/>
      <c t="s" s="96" r="G48">
        <v>3672</v>
      </c>
      <c s="96" r="H48">
        <v>11</v>
      </c>
      <c s="96" r="I48">
        <v>36</v>
      </c>
      <c s="96" r="J48">
        <v>227</v>
      </c>
      <c s="90" r="K48">
        <v>3.27</v>
      </c>
      <c s="96" r="L48">
        <f>VLOOKUP(G48,FCS!B:Q,11,0)</f>
        <v>5</v>
      </c>
      <c s="90" r="M48">
        <f>I48/L48</f>
        <v>7.2</v>
      </c>
      <c s="96" r="N48">
        <v>55</v>
      </c>
      <c s="87" r="P48"/>
      <c s="87" r="Q48"/>
    </row>
    <row r="49">
      <c t="s" s="96" r="A49">
        <v>56</v>
      </c>
      <c s="96" r="B49">
        <v>257</v>
      </c>
      <c s="96" r="C49">
        <v>375</v>
      </c>
      <c s="96" r="D49">
        <f>SUM(B49:C49)</f>
        <v>632</v>
      </c>
      <c s="25" r="E49">
        <f>B49/D49</f>
        <v>0.406645569620253</v>
      </c>
      <c s="31" r="F49"/>
      <c t="s" s="96" r="G49">
        <v>3673</v>
      </c>
      <c s="96" r="H49">
        <v>11</v>
      </c>
      <c s="96" r="I49">
        <v>22</v>
      </c>
      <c s="96" r="J49">
        <v>143</v>
      </c>
      <c s="90" r="K49">
        <v>2</v>
      </c>
      <c s="96" r="L49">
        <f>VLOOKUP(G49,FCS!B:Q,11,0)</f>
        <v>35</v>
      </c>
      <c s="90" r="M49">
        <f>I49/L49</f>
        <v>0.628571428571428</v>
      </c>
      <c s="96" r="N49">
        <v>50</v>
      </c>
      <c s="87" r="P49"/>
      <c s="87" r="Q49"/>
    </row>
    <row r="50">
      <c t="s" s="96" r="A50">
        <v>86</v>
      </c>
      <c s="96" r="B50">
        <v>465</v>
      </c>
      <c s="96" r="C50">
        <v>356</v>
      </c>
      <c s="96" r="D50">
        <f>SUM(B50:C50)</f>
        <v>821</v>
      </c>
      <c s="25" r="E50">
        <f>B50/D50</f>
        <v>0.566382460414129</v>
      </c>
      <c s="31" r="F50"/>
      <c t="s" s="96" r="G50">
        <v>3674</v>
      </c>
      <c s="96" r="H50">
        <v>11</v>
      </c>
      <c s="96" r="I50">
        <v>39</v>
      </c>
      <c s="96" r="J50">
        <v>281</v>
      </c>
      <c s="90" r="K50">
        <v>3.55</v>
      </c>
      <c s="96" r="L50">
        <f>VLOOKUP(G50,FCS!B:Q,11,0)</f>
        <v>59</v>
      </c>
      <c s="90" r="M50">
        <f>I50/L50</f>
        <v>0.661016949152542</v>
      </c>
      <c s="96" r="N50">
        <v>50</v>
      </c>
      <c s="87" r="P50"/>
      <c s="87" r="Q50"/>
    </row>
    <row r="51">
      <c t="s" s="96" r="A51">
        <v>106</v>
      </c>
      <c s="96" r="B51">
        <v>372</v>
      </c>
      <c s="96" r="C51">
        <v>330</v>
      </c>
      <c s="96" r="D51">
        <f>SUM(B51:C51)</f>
        <v>702</v>
      </c>
      <c s="25" r="E51">
        <f>B51/D51</f>
        <v>0.52991452991453</v>
      </c>
      <c s="31" r="F51"/>
      <c t="s" s="96" r="G51">
        <v>106</v>
      </c>
      <c s="96" r="H51">
        <v>11</v>
      </c>
      <c s="96" r="I51">
        <v>33</v>
      </c>
      <c s="96" r="J51">
        <v>238</v>
      </c>
      <c s="90" r="K51">
        <v>3</v>
      </c>
      <c s="96" r="L51">
        <f>VLOOKUP(G51,FCS!B:Q,11,0)</f>
        <v>78</v>
      </c>
      <c s="90" r="M51">
        <f>I51/L51</f>
        <v>0.423076923076923</v>
      </c>
      <c s="96" r="N51">
        <v>45</v>
      </c>
      <c s="87" r="P51"/>
      <c s="87" r="Q51"/>
    </row>
    <row r="52">
      <c t="s" s="96" r="A52">
        <v>73</v>
      </c>
      <c s="96" r="B52">
        <v>234</v>
      </c>
      <c s="96" r="C52">
        <v>509</v>
      </c>
      <c s="96" r="D52">
        <f>SUM(B52:C52)</f>
        <v>743</v>
      </c>
      <c s="25" r="E52">
        <f>B52/D52</f>
        <v>0.314939434724092</v>
      </c>
      <c s="31" r="F52"/>
      <c t="s" s="96" r="G52">
        <v>3675</v>
      </c>
      <c s="96" r="H52">
        <v>11</v>
      </c>
      <c s="96" r="I52">
        <v>12</v>
      </c>
      <c s="96" r="J52">
        <v>85</v>
      </c>
      <c s="90" r="K52">
        <v>1.09</v>
      </c>
      <c s="96" r="L52">
        <f>VLOOKUP(G52,FCS!B:Q,11,0)</f>
        <v>48</v>
      </c>
      <c s="90" r="M52">
        <f>I52/L52</f>
        <v>0.25</v>
      </c>
      <c s="96" r="N52">
        <v>40</v>
      </c>
      <c s="87" r="P52"/>
      <c s="87" r="Q52"/>
    </row>
    <row r="53">
      <c t="s" s="96" r="A53">
        <v>21</v>
      </c>
      <c s="96" r="B53">
        <v>226</v>
      </c>
      <c s="96" r="C53">
        <v>616</v>
      </c>
      <c s="96" r="D53">
        <f>SUM(B53:C53)</f>
        <v>842</v>
      </c>
      <c s="25" r="E53">
        <f>B53/D53</f>
        <v>0.268408551068884</v>
      </c>
      <c s="31" r="F53"/>
      <c t="s" s="96" r="G53">
        <v>21</v>
      </c>
      <c s="96" r="H53">
        <v>13</v>
      </c>
      <c s="96" r="I53">
        <v>39</v>
      </c>
      <c s="96" r="J53">
        <v>264</v>
      </c>
      <c s="90" r="K53">
        <v>3</v>
      </c>
      <c s="96" r="L53">
        <f>VLOOKUP(G53,FCS!B:Q,11,0)</f>
        <v>7</v>
      </c>
      <c s="90" r="M53">
        <f>I53/L53</f>
        <v>5.57142857142857</v>
      </c>
      <c s="96" r="N53">
        <v>55</v>
      </c>
      <c s="87" r="P53"/>
      <c s="87" r="Q53"/>
    </row>
    <row r="54">
      <c t="s" s="96" r="A54">
        <v>91</v>
      </c>
      <c s="96" r="B54">
        <v>358</v>
      </c>
      <c s="96" r="C54">
        <v>367</v>
      </c>
      <c s="96" r="D54">
        <f>SUM(B54:C54)</f>
        <v>725</v>
      </c>
      <c s="25" r="E54">
        <f>B54/D54</f>
        <v>0.493793103448276</v>
      </c>
      <c s="31" r="F54"/>
      <c t="s" s="96" r="G54">
        <v>91</v>
      </c>
      <c s="96" r="H54">
        <v>11</v>
      </c>
      <c s="96" r="I54">
        <v>13</v>
      </c>
      <c s="96" r="J54">
        <v>85</v>
      </c>
      <c s="90" r="K54">
        <v>1.18</v>
      </c>
      <c s="96" r="L54">
        <f>VLOOKUP(G54,FCS!B:Q,11,0)</f>
        <v>63</v>
      </c>
      <c s="90" r="M54">
        <f>I54/L54</f>
        <v>0.206349206349206</v>
      </c>
      <c s="96" r="N54">
        <v>40</v>
      </c>
      <c s="87" r="P54"/>
      <c s="87" r="Q54"/>
    </row>
    <row r="55">
      <c t="s" s="96" r="A55">
        <v>146</v>
      </c>
      <c s="96" r="B55">
        <v>351</v>
      </c>
      <c s="96" r="C55">
        <v>379</v>
      </c>
      <c s="96" r="D55">
        <f>SUM(B55:C55)</f>
        <v>730</v>
      </c>
      <c s="25" r="E55">
        <f>B55/D55</f>
        <v>0.480821917808219</v>
      </c>
      <c s="31" r="F55"/>
      <c t="s" s="96" r="G55">
        <v>146</v>
      </c>
      <c s="96" r="H55">
        <v>11</v>
      </c>
      <c s="96" r="I55">
        <v>21</v>
      </c>
      <c s="96" r="J55">
        <v>108</v>
      </c>
      <c s="90" r="K55">
        <v>1.91</v>
      </c>
      <c s="96" r="L55">
        <f>VLOOKUP(G55,FCS!B:Q,11,0)</f>
        <v>118</v>
      </c>
      <c s="90" r="M55">
        <f>I55/L55</f>
        <v>0.177966101694915</v>
      </c>
      <c s="96" r="N55">
        <v>40</v>
      </c>
      <c s="87" r="P55"/>
      <c s="87" r="Q55"/>
    </row>
    <row r="56">
      <c t="s" s="96" r="A56">
        <v>38</v>
      </c>
      <c s="96" r="B56">
        <v>558</v>
      </c>
      <c s="96" r="C56">
        <v>411</v>
      </c>
      <c s="96" r="D56">
        <f>SUM(B56:C56)</f>
        <v>969</v>
      </c>
      <c s="25" r="E56">
        <f>B56/D56</f>
        <v>0.575851393188854</v>
      </c>
      <c s="31" r="F56"/>
      <c t="s" s="96" r="G56">
        <v>38</v>
      </c>
      <c s="96" r="H56">
        <v>13</v>
      </c>
      <c s="96" r="I56">
        <v>36</v>
      </c>
      <c s="96" r="J56">
        <v>202</v>
      </c>
      <c s="90" r="K56">
        <v>2.77</v>
      </c>
      <c s="96" r="L56">
        <f>VLOOKUP(G56,FCS!B:Q,11,0)</f>
        <v>19</v>
      </c>
      <c s="90" r="M56">
        <f>I56/L56</f>
        <v>1.89473684210526</v>
      </c>
      <c s="96" r="N56">
        <v>50</v>
      </c>
      <c s="87" r="P56"/>
      <c s="87" r="Q56"/>
    </row>
    <row r="57">
      <c t="s" s="96" r="A57">
        <v>80</v>
      </c>
      <c s="96" r="B57">
        <v>347</v>
      </c>
      <c s="96" r="C57">
        <v>388</v>
      </c>
      <c s="96" r="D57">
        <f>SUM(B57:C57)</f>
        <v>735</v>
      </c>
      <c s="25" r="E57">
        <f>B57/D57</f>
        <v>0.472108843537415</v>
      </c>
      <c s="31" r="F57"/>
      <c t="s" s="96" r="G57">
        <v>80</v>
      </c>
      <c s="96" r="H57">
        <v>11</v>
      </c>
      <c s="96" r="I57">
        <v>20</v>
      </c>
      <c s="96" r="J57">
        <v>156</v>
      </c>
      <c s="90" r="K57">
        <v>1.82</v>
      </c>
      <c s="96" r="L57">
        <f>VLOOKUP(G57,FCS!B:Q,11,0)</f>
        <v>54</v>
      </c>
      <c s="90" r="M57">
        <f>I57/L57</f>
        <v>0.37037037037037</v>
      </c>
      <c s="96" r="N57">
        <v>45</v>
      </c>
      <c s="87" r="P57"/>
      <c s="87" r="Q57"/>
    </row>
    <row r="58">
      <c t="s" s="96" r="A58">
        <v>37</v>
      </c>
      <c s="96" r="B58">
        <v>428</v>
      </c>
      <c s="96" r="C58">
        <v>444</v>
      </c>
      <c s="96" r="D58">
        <f>SUM(B58:C58)</f>
        <v>872</v>
      </c>
      <c s="25" r="E58">
        <f>B58/D58</f>
        <v>0.490825688073394</v>
      </c>
      <c s="31" r="F58"/>
      <c t="s" s="96" r="G58">
        <v>37</v>
      </c>
      <c s="96" r="H58">
        <v>13</v>
      </c>
      <c s="96" r="I58">
        <v>33</v>
      </c>
      <c s="96" r="J58">
        <v>223</v>
      </c>
      <c s="90" r="K58">
        <v>2.54</v>
      </c>
      <c s="96" r="L58">
        <f>VLOOKUP(G58,FCS!B:Q,11,0)</f>
        <v>18</v>
      </c>
      <c s="90" r="M58">
        <f>I58/L58</f>
        <v>1.83333333333333</v>
      </c>
      <c s="96" r="N58">
        <v>50</v>
      </c>
      <c s="87" r="P58"/>
      <c s="87" r="Q58"/>
    </row>
    <row r="59">
      <c t="s" s="96" r="A59">
        <v>94</v>
      </c>
      <c s="96" r="B59">
        <v>337</v>
      </c>
      <c s="96" r="C59">
        <v>353</v>
      </c>
      <c s="96" r="D59">
        <f>SUM(B59:C59)</f>
        <v>690</v>
      </c>
      <c s="25" r="E59">
        <f>B59/D59</f>
        <v>0.488405797101449</v>
      </c>
      <c s="31" r="F59"/>
      <c t="s" s="96" r="G59">
        <v>94</v>
      </c>
      <c s="96" r="H59">
        <v>11</v>
      </c>
      <c s="96" r="I59">
        <v>20</v>
      </c>
      <c s="96" r="J59">
        <v>115</v>
      </c>
      <c s="90" r="K59">
        <v>1.82</v>
      </c>
      <c s="96" r="L59">
        <f>VLOOKUP(G59,FCS!B:Q,11,0)</f>
        <v>66</v>
      </c>
      <c s="90" r="M59">
        <f>I59/L59</f>
        <v>0.303030303030303</v>
      </c>
      <c s="96" r="N59">
        <v>45</v>
      </c>
      <c s="87" r="P59"/>
      <c s="87" r="Q59"/>
    </row>
    <row r="60">
      <c t="s" s="96" r="A60">
        <v>83</v>
      </c>
      <c s="96" r="B60">
        <v>382</v>
      </c>
      <c s="96" r="C60">
        <v>404</v>
      </c>
      <c s="96" r="D60">
        <f>SUM(B60:C60)</f>
        <v>786</v>
      </c>
      <c s="25" r="E60">
        <f>B60/D60</f>
        <v>0.486005089058524</v>
      </c>
      <c s="31" r="F60"/>
      <c t="s" s="96" r="G60">
        <v>3676</v>
      </c>
      <c s="96" r="H60">
        <v>11</v>
      </c>
      <c s="96" r="I60">
        <v>13</v>
      </c>
      <c s="96" r="J60">
        <v>92</v>
      </c>
      <c s="90" r="K60">
        <v>1.18</v>
      </c>
      <c s="96" r="L60">
        <f>VLOOKUP(G60,FCS!B:Q,11,0)</f>
        <v>37</v>
      </c>
      <c s="90" r="M60">
        <f>I60/L60</f>
        <v>0.351351351351351</v>
      </c>
      <c s="96" r="N60">
        <v>45</v>
      </c>
      <c s="87" r="P60"/>
      <c s="87" r="Q60"/>
    </row>
    <row r="61">
      <c t="s" s="96" r="A61">
        <v>58</v>
      </c>
      <c s="96" r="B61">
        <v>331</v>
      </c>
      <c s="96" r="C61">
        <v>441</v>
      </c>
      <c s="96" r="D61">
        <f>SUM(B61:C61)</f>
        <v>772</v>
      </c>
      <c s="25" r="E61">
        <f>B61/D61</f>
        <v>0.428756476683938</v>
      </c>
      <c s="31" r="F61"/>
      <c t="s" s="96" r="G61">
        <v>139</v>
      </c>
      <c s="96" r="H61">
        <v>11</v>
      </c>
      <c s="96" r="I61">
        <v>16</v>
      </c>
      <c s="96" r="J61">
        <v>123</v>
      </c>
      <c s="90" r="K61">
        <v>1.45</v>
      </c>
      <c s="96" r="L61">
        <f>VLOOKUP(G61,FCS!B:Q,11,0)</f>
        <v>111</v>
      </c>
      <c s="90" r="M61">
        <f>I61/L61</f>
        <v>0.144144144144144</v>
      </c>
      <c s="96" r="N61">
        <v>40</v>
      </c>
      <c s="87" r="P61"/>
      <c s="87" r="Q61"/>
    </row>
    <row r="62">
      <c t="s" s="96" r="A62">
        <v>139</v>
      </c>
      <c s="96" r="B62">
        <v>265</v>
      </c>
      <c s="96" r="C62">
        <v>427</v>
      </c>
      <c s="96" r="D62">
        <f>SUM(B62:C62)</f>
        <v>692</v>
      </c>
      <c s="25" r="E62">
        <f>B62/D62</f>
        <v>0.382947976878613</v>
      </c>
      <c s="31" r="F62"/>
      <c t="s" s="96" r="G62">
        <v>3677</v>
      </c>
      <c s="96" r="H62">
        <v>11</v>
      </c>
      <c s="96" r="I62">
        <v>18</v>
      </c>
      <c s="96" r="J62">
        <v>123</v>
      </c>
      <c s="90" r="K62">
        <v>1.64</v>
      </c>
      <c s="96" r="L62">
        <f>VLOOKUP(G62,FCS!B:Q,11,0)</f>
        <v>55</v>
      </c>
      <c s="90" r="M62">
        <f>I62/L62</f>
        <v>0.327272727272727</v>
      </c>
      <c s="96" r="N62">
        <v>45</v>
      </c>
      <c s="87" r="P62"/>
      <c s="87" r="Q62"/>
    </row>
    <row r="63">
      <c t="s" s="96" r="A63">
        <v>81</v>
      </c>
      <c s="96" r="B63">
        <v>244</v>
      </c>
      <c s="96" r="C63">
        <v>439</v>
      </c>
      <c s="96" r="D63">
        <f>SUM(B63:C63)</f>
        <v>683</v>
      </c>
      <c s="25" r="E63">
        <f>B63/D63</f>
        <v>0.357247437774524</v>
      </c>
      <c s="31" r="F63"/>
      <c t="s" s="96" r="G63">
        <v>122</v>
      </c>
      <c s="96" r="H63">
        <v>11</v>
      </c>
      <c s="96" r="I63">
        <v>23</v>
      </c>
      <c s="96" r="J63">
        <v>153</v>
      </c>
      <c s="90" r="K63">
        <v>2.09</v>
      </c>
      <c s="96" r="L63">
        <f>VLOOKUP(G63,FCS!B:Q,11,0)</f>
        <v>94</v>
      </c>
      <c s="90" r="M63">
        <f>I63/L63</f>
        <v>0.24468085106383</v>
      </c>
      <c s="96" r="N63">
        <v>40</v>
      </c>
      <c s="87" r="P63"/>
      <c s="87" r="Q63"/>
    </row>
    <row r="64">
      <c t="s" s="96" r="A64">
        <v>122</v>
      </c>
      <c s="96" r="B64">
        <v>355</v>
      </c>
      <c s="96" r="C64">
        <v>416</v>
      </c>
      <c s="96" r="D64">
        <f>SUM(B64:C64)</f>
        <v>771</v>
      </c>
      <c s="25" r="E64">
        <f>B64/D64</f>
        <v>0.460440985732814</v>
      </c>
      <c s="31" r="F64"/>
      <c t="s" s="96" r="G64">
        <v>19</v>
      </c>
      <c s="96" r="H64">
        <v>14</v>
      </c>
      <c s="96" r="I64">
        <v>36</v>
      </c>
      <c s="96" r="J64">
        <v>186</v>
      </c>
      <c s="90" r="K64">
        <v>2.57</v>
      </c>
      <c s="96" r="L64">
        <f>VLOOKUP(G64,FCS!B:Q,11,0)</f>
        <v>6</v>
      </c>
      <c s="90" r="M64">
        <f>I64/L64</f>
        <v>6</v>
      </c>
      <c s="96" r="N64">
        <v>55</v>
      </c>
      <c s="87" r="P64"/>
      <c s="87" r="Q64"/>
    </row>
    <row r="65">
      <c t="s" s="96" r="A65">
        <v>19</v>
      </c>
      <c s="96" r="B65">
        <v>420</v>
      </c>
      <c s="96" r="C65">
        <v>613</v>
      </c>
      <c s="96" r="D65">
        <f>SUM(B65:C65)</f>
        <v>1033</v>
      </c>
      <c s="25" r="E65">
        <f>B65/D65</f>
        <v>0.406582768635044</v>
      </c>
      <c s="31" r="F65"/>
      <c t="s" s="96" r="G65">
        <v>45</v>
      </c>
      <c s="96" r="H65">
        <v>13</v>
      </c>
      <c s="96" r="I65">
        <v>44</v>
      </c>
      <c s="96" r="J65">
        <v>283</v>
      </c>
      <c s="90" r="K65">
        <v>3.38</v>
      </c>
      <c s="96" r="L65">
        <f>VLOOKUP(G65,FCS!B:Q,11,0)</f>
        <v>26</v>
      </c>
      <c s="90" r="M65">
        <f>I65/L65</f>
        <v>1.69230769230769</v>
      </c>
      <c s="96" r="N65">
        <v>50</v>
      </c>
      <c s="87" r="P65"/>
      <c s="87" r="Q65"/>
    </row>
    <row r="66">
      <c t="s" s="96" r="A66">
        <v>45</v>
      </c>
      <c s="96" r="B66">
        <v>340</v>
      </c>
      <c s="96" r="C66">
        <v>556</v>
      </c>
      <c s="96" r="D66">
        <f>SUM(B66:C66)</f>
        <v>896</v>
      </c>
      <c s="25" r="E66">
        <f>B66/D66</f>
        <v>0.379464285714286</v>
      </c>
      <c s="31" r="F66"/>
      <c t="s" s="96" r="G66">
        <v>3678</v>
      </c>
      <c s="96" r="H66">
        <v>11</v>
      </c>
      <c s="96" r="I66">
        <v>23</v>
      </c>
      <c s="96" r="J66">
        <v>152</v>
      </c>
      <c s="90" r="K66">
        <v>2.09</v>
      </c>
      <c s="96" r="L66">
        <f>VLOOKUP(G66,FCS!B:Q,11,0)</f>
        <v>120</v>
      </c>
      <c s="90" r="M66">
        <f>I66/L66</f>
        <v>0.191666666666667</v>
      </c>
      <c s="96" r="N66">
        <v>40</v>
      </c>
      <c s="87" r="P66"/>
      <c s="87" r="Q66"/>
    </row>
    <row r="67">
      <c t="s" s="96" r="A67">
        <v>148</v>
      </c>
      <c s="96" r="B67">
        <v>560</v>
      </c>
      <c s="96" r="C67">
        <v>364</v>
      </c>
      <c s="96" r="D67">
        <f>SUM(B67:C67)</f>
        <v>924</v>
      </c>
      <c s="25" r="E67">
        <f>B67/D67</f>
        <v>0.606060606060606</v>
      </c>
      <c s="31" r="F67"/>
      <c t="s" s="96" r="G67">
        <v>3679</v>
      </c>
      <c s="96" r="H67">
        <v>11</v>
      </c>
      <c s="96" r="I67">
        <v>26</v>
      </c>
      <c s="96" r="J67">
        <v>200</v>
      </c>
      <c s="90" r="K67">
        <v>2.36</v>
      </c>
      <c s="96" r="L67">
        <f>VLOOKUP(G67,FCS!B:Q,11,0)</f>
        <v>98</v>
      </c>
      <c s="90" r="M67">
        <f>I67/L67</f>
        <v>0.26530612244898</v>
      </c>
      <c s="96" r="N67">
        <v>45</v>
      </c>
      <c s="87" r="P67"/>
      <c s="87" r="Q67"/>
    </row>
    <row r="68">
      <c t="s" s="96" r="A68">
        <v>126</v>
      </c>
      <c s="96" r="B68">
        <v>265</v>
      </c>
      <c s="96" r="C68">
        <v>437</v>
      </c>
      <c s="96" r="D68">
        <f>SUM(B68:C68)</f>
        <v>702</v>
      </c>
      <c s="25" r="E68">
        <f>B68/D68</f>
        <v>0.377492877492877</v>
      </c>
      <c s="31" r="F68"/>
      <c t="s" s="96" r="G68">
        <v>3680</v>
      </c>
      <c s="96" r="H68">
        <v>11</v>
      </c>
      <c s="96" r="I68">
        <v>21.5</v>
      </c>
      <c s="96" r="J68">
        <v>157</v>
      </c>
      <c s="90" r="K68">
        <v>1.95</v>
      </c>
      <c s="96" r="L68">
        <f>VLOOKUP(G68,FCS!B:Q,11,0)</f>
        <v>77</v>
      </c>
      <c s="90" r="M68">
        <f>I68/L68</f>
        <v>0.279220779220779</v>
      </c>
      <c s="96" r="N68">
        <v>45</v>
      </c>
      <c s="87" r="P68"/>
      <c s="87" r="Q68"/>
    </row>
    <row r="69">
      <c t="s" s="96" r="A69">
        <v>105</v>
      </c>
      <c s="96" r="B69">
        <v>493</v>
      </c>
      <c s="96" r="C69">
        <v>391</v>
      </c>
      <c s="96" r="D69">
        <f>SUM(B69:C69)</f>
        <v>884</v>
      </c>
      <c s="25" r="E69">
        <f>B69/D69</f>
        <v>0.557692307692308</v>
      </c>
      <c s="31" r="F69"/>
      <c t="s" s="96" r="G69">
        <v>95</v>
      </c>
      <c s="96" r="H69">
        <v>12</v>
      </c>
      <c s="96" r="I69">
        <v>23</v>
      </c>
      <c s="96" r="J69">
        <v>142</v>
      </c>
      <c s="90" r="K69">
        <v>1.92</v>
      </c>
      <c s="96" r="L69">
        <f>VLOOKUP(G69,FCS!B:Q,11,0)</f>
        <v>67</v>
      </c>
      <c s="90" r="M69">
        <f>I69/L69</f>
        <v>0.343283582089552</v>
      </c>
      <c s="96" r="N69">
        <v>45</v>
      </c>
      <c s="87" r="P69"/>
      <c s="87" r="Q69"/>
    </row>
    <row r="70">
      <c t="s" s="96" r="A70">
        <v>95</v>
      </c>
      <c s="96" r="B70">
        <v>389</v>
      </c>
      <c s="96" r="C70">
        <v>436</v>
      </c>
      <c s="96" r="D70">
        <f>SUM(B70:C70)</f>
        <v>825</v>
      </c>
      <c s="25" r="E70">
        <f>B70/D70</f>
        <v>0.471515151515152</v>
      </c>
      <c s="31" r="F70"/>
      <c t="s" s="96" r="G70">
        <v>3681</v>
      </c>
      <c s="96" r="H70">
        <v>11</v>
      </c>
      <c s="96" r="I70">
        <v>12</v>
      </c>
      <c s="96" r="J70">
        <v>80</v>
      </c>
      <c s="90" r="K70">
        <v>1.09</v>
      </c>
      <c s="96" r="L70">
        <f>VLOOKUP(G70,FCS!B:Q,11,0)</f>
        <v>97</v>
      </c>
      <c s="90" r="M70">
        <f>I70/L70</f>
        <v>0.123711340206186</v>
      </c>
      <c s="96" r="N70">
        <v>40</v>
      </c>
      <c s="87" r="P70"/>
      <c s="87" r="Q70"/>
    </row>
    <row r="71">
      <c t="s" s="96" r="A71">
        <v>125</v>
      </c>
      <c s="96" r="B71">
        <v>282</v>
      </c>
      <c s="96" r="C71">
        <v>425</v>
      </c>
      <c s="96" r="D71">
        <f>SUM(B71:C71)</f>
        <v>707</v>
      </c>
      <c s="25" r="E71">
        <f>B71/D71</f>
        <v>0.398868458274399</v>
      </c>
      <c s="31" r="F71"/>
      <c t="s" s="96" r="G71">
        <v>3682</v>
      </c>
      <c s="96" r="H71">
        <v>12</v>
      </c>
      <c s="96" r="I71">
        <v>36</v>
      </c>
      <c s="96" r="J71">
        <v>239</v>
      </c>
      <c s="90" r="K71">
        <v>3</v>
      </c>
      <c s="96" r="L71">
        <f>VLOOKUP(G71,FCS!B:Q,11,0)</f>
        <v>27</v>
      </c>
      <c s="90" r="M71">
        <f>I71/L71</f>
        <v>1.33333333333333</v>
      </c>
      <c s="96" r="N71">
        <v>50</v>
      </c>
      <c s="87" r="P71"/>
      <c s="87" r="Q71"/>
    </row>
    <row r="72">
      <c t="s" s="96" r="A72">
        <v>46</v>
      </c>
      <c s="96" r="B72">
        <v>370</v>
      </c>
      <c s="96" r="C72">
        <v>479</v>
      </c>
      <c s="96" r="D72">
        <f>SUM(B72:C72)</f>
        <v>849</v>
      </c>
      <c s="25" r="E72">
        <f>B72/D72</f>
        <v>0.435806831566549</v>
      </c>
      <c s="31" r="F72"/>
      <c t="s" s="96" r="G72">
        <v>107</v>
      </c>
      <c s="96" r="H72">
        <v>11</v>
      </c>
      <c s="96" r="I72">
        <v>28</v>
      </c>
      <c s="96" r="J72">
        <v>158</v>
      </c>
      <c s="90" r="K72">
        <v>2.55</v>
      </c>
      <c s="96" r="L72">
        <f>VLOOKUP(G72,FCS!B:Q,11,0)</f>
        <v>79</v>
      </c>
      <c s="90" r="M72">
        <f>I72/L72</f>
        <v>0.354430379746835</v>
      </c>
      <c s="96" r="N72">
        <v>45</v>
      </c>
      <c s="87" r="P72"/>
      <c s="87" r="Q72"/>
    </row>
    <row r="73">
      <c t="s" s="96" r="A73">
        <v>107</v>
      </c>
      <c s="96" r="B73">
        <v>278</v>
      </c>
      <c s="96" r="C73">
        <v>465</v>
      </c>
      <c s="96" r="D73">
        <f>SUM(B73:C73)</f>
        <v>743</v>
      </c>
      <c s="25" r="E73">
        <f>B73/D73</f>
        <v>0.374158815612382</v>
      </c>
      <c s="31" r="F73"/>
      <c t="s" s="96" r="G73">
        <v>138</v>
      </c>
      <c s="96" r="H73">
        <v>11</v>
      </c>
      <c s="96" r="I73">
        <v>25</v>
      </c>
      <c s="96" r="J73">
        <v>154</v>
      </c>
      <c s="90" r="K73">
        <v>2.27</v>
      </c>
      <c s="96" r="L73">
        <f>VLOOKUP(G73,FCS!B:Q,11,0)</f>
        <v>110</v>
      </c>
      <c s="90" r="M73">
        <f>I73/L73</f>
        <v>0.227272727272727</v>
      </c>
      <c s="96" r="N73">
        <v>40</v>
      </c>
      <c s="87" r="P73"/>
      <c s="87" r="Q73"/>
    </row>
    <row r="74">
      <c t="s" s="96" r="A74">
        <v>138</v>
      </c>
      <c s="96" r="B74">
        <v>393</v>
      </c>
      <c s="96" r="C74">
        <v>358</v>
      </c>
      <c s="96" r="D74">
        <f>SUM(B74:C74)</f>
        <v>751</v>
      </c>
      <c s="25" r="E74">
        <f>B74/D74</f>
        <v>0.523302263648469</v>
      </c>
      <c s="31" r="F74"/>
      <c t="s" s="96" r="G74">
        <v>11</v>
      </c>
      <c s="96" r="H74">
        <v>15</v>
      </c>
      <c s="96" r="I74">
        <v>40</v>
      </c>
      <c s="96" r="J74">
        <v>257</v>
      </c>
      <c s="90" r="K74">
        <v>2.67</v>
      </c>
      <c s="96" r="L74">
        <f>VLOOKUP(G74,FCS!B:Q,11,0)</f>
        <v>1</v>
      </c>
      <c s="90" r="M74">
        <f>I74/L74</f>
        <v>40</v>
      </c>
      <c s="96" r="N74">
        <v>65</v>
      </c>
      <c s="87" r="P74"/>
      <c s="87" r="Q74"/>
    </row>
    <row r="75">
      <c t="s" s="96" r="A75">
        <v>42</v>
      </c>
      <c s="96" r="B75">
        <v>336</v>
      </c>
      <c s="96" r="C75">
        <v>528</v>
      </c>
      <c s="96" r="D75">
        <f>SUM(B75:C75)</f>
        <v>864</v>
      </c>
      <c s="25" r="E75">
        <f>B75/D75</f>
        <v>0.388888888888889</v>
      </c>
      <c s="31" r="F75"/>
      <c t="s" s="96" r="G75">
        <v>57</v>
      </c>
      <c s="96" r="H75">
        <v>11</v>
      </c>
      <c s="96" r="I75">
        <v>24</v>
      </c>
      <c s="96" r="J75">
        <v>143</v>
      </c>
      <c s="90" r="K75">
        <v>2.18</v>
      </c>
      <c s="96" r="L75">
        <f>VLOOKUP(G75,FCS!B:Q,11,0)</f>
        <v>36</v>
      </c>
      <c s="90" r="M75">
        <f>I75/L75</f>
        <v>0.666666666666667</v>
      </c>
      <c s="96" r="N75">
        <v>50</v>
      </c>
      <c s="87" r="P75"/>
      <c s="87" r="Q75"/>
    </row>
    <row r="76">
      <c t="s" s="96" r="A76">
        <v>11</v>
      </c>
      <c s="96" r="B76">
        <v>336</v>
      </c>
      <c s="96" r="C76">
        <v>528</v>
      </c>
      <c s="96" r="D76">
        <f>SUM(B76:C76)</f>
        <v>864</v>
      </c>
      <c s="25" r="E76">
        <f>B76/D76</f>
        <v>0.388888888888889</v>
      </c>
      <c s="31" r="F76"/>
      <c t="s" s="96" r="G76">
        <v>114</v>
      </c>
      <c s="96" r="H76">
        <v>11</v>
      </c>
      <c s="96" r="I76">
        <v>17</v>
      </c>
      <c s="96" r="J76">
        <v>115</v>
      </c>
      <c s="90" r="K76">
        <v>1.55</v>
      </c>
      <c s="96" r="L76">
        <f>VLOOKUP(G76,FCS!B:Q,11,0)</f>
        <v>86</v>
      </c>
      <c s="90" r="M76">
        <f>I76/L76</f>
        <v>0.197674418604651</v>
      </c>
      <c s="96" r="N76">
        <v>40</v>
      </c>
      <c s="87" r="P76"/>
      <c s="87" r="Q76"/>
    </row>
    <row r="77">
      <c t="s" s="96" r="A77">
        <v>57</v>
      </c>
      <c s="96" r="B77">
        <v>315</v>
      </c>
      <c s="96" r="C77">
        <v>413</v>
      </c>
      <c s="96" r="D77">
        <f>SUM(B77:C77)</f>
        <v>728</v>
      </c>
      <c s="25" r="E77">
        <f>B77/D77</f>
        <v>0.432692307692308</v>
      </c>
      <c s="31" r="F77"/>
      <c t="s" s="32" r="G77">
        <v>13</v>
      </c>
      <c s="96" r="H77">
        <v>13</v>
      </c>
      <c s="96" r="I77">
        <v>24</v>
      </c>
      <c s="96" r="J77">
        <v>148</v>
      </c>
      <c s="90" r="K77">
        <v>1.85</v>
      </c>
      <c s="96" r="L77">
        <f>VLOOKUP(G77,FCS!B:Q,11,0)</f>
        <v>2</v>
      </c>
      <c s="90" r="M77">
        <f>I77/L77</f>
        <v>12</v>
      </c>
      <c s="96" r="N77">
        <v>60</v>
      </c>
      <c s="87" r="P77"/>
      <c s="87" r="Q77"/>
    </row>
    <row r="78">
      <c t="s" s="96" r="A78">
        <v>114</v>
      </c>
      <c s="96" r="B78">
        <v>409</v>
      </c>
      <c s="96" r="C78">
        <v>277</v>
      </c>
      <c s="96" r="D78">
        <f>SUM(B78:C78)</f>
        <v>686</v>
      </c>
      <c s="25" r="E78">
        <f>B78/D78</f>
        <v>0.596209912536443</v>
      </c>
      <c s="31" r="F78"/>
      <c t="s" s="96" r="G78">
        <v>3683</v>
      </c>
      <c s="96" r="H78">
        <v>11</v>
      </c>
      <c s="96" r="I78">
        <v>13</v>
      </c>
      <c s="96" r="J78">
        <v>72</v>
      </c>
      <c s="90" r="K78">
        <v>1.18</v>
      </c>
      <c s="96" r="L78">
        <f>VLOOKUP(G78,FCS!B:Q,11,0)</f>
        <v>30</v>
      </c>
      <c s="90" r="M78">
        <f>I78/L78</f>
        <v>0.433333333333333</v>
      </c>
      <c s="96" r="N78">
        <v>45</v>
      </c>
      <c s="87" r="P78"/>
      <c s="87" r="Q78"/>
    </row>
    <row r="79">
      <c t="s" s="96" r="A79">
        <v>3684</v>
      </c>
      <c s="96" r="B79">
        <v>291</v>
      </c>
      <c s="96" r="C79">
        <v>489</v>
      </c>
      <c s="96" r="D79">
        <f>SUM(B79:C79)</f>
        <v>780</v>
      </c>
      <c s="25" r="E79">
        <f>B79/D79</f>
        <v>0.373076923076923</v>
      </c>
      <c s="31" r="F79"/>
      <c t="s" s="32" r="G79">
        <v>98</v>
      </c>
      <c s="96" r="H79">
        <v>13</v>
      </c>
      <c s="96" r="I79">
        <v>36</v>
      </c>
      <c s="96" r="J79">
        <v>239</v>
      </c>
      <c s="90" r="K79">
        <v>2.77</v>
      </c>
      <c s="96" r="L79">
        <f>VLOOKUP(G79,FCS!B:Q,11,0)</f>
        <v>70</v>
      </c>
      <c s="90" r="M79">
        <f>I79/L79</f>
        <v>0.514285714285714</v>
      </c>
      <c s="96" r="N79">
        <v>50</v>
      </c>
      <c s="87" r="P79"/>
      <c s="87" r="Q79"/>
    </row>
    <row r="80">
      <c t="s" s="96" r="A80">
        <v>13</v>
      </c>
      <c s="96" r="B80">
        <v>291</v>
      </c>
      <c s="96" r="C80">
        <v>489</v>
      </c>
      <c s="96" r="D80">
        <f>SUM(B80:C80)</f>
        <v>780</v>
      </c>
      <c s="25" r="E80">
        <f>B80/D80</f>
        <v>0.373076923076923</v>
      </c>
      <c s="31" r="F80"/>
      <c t="s" s="96" r="G80">
        <v>97</v>
      </c>
      <c s="96" r="H80">
        <v>10</v>
      </c>
      <c s="96" r="I80">
        <v>22</v>
      </c>
      <c s="96" r="J80">
        <v>153</v>
      </c>
      <c s="90" r="K80">
        <v>2.2</v>
      </c>
      <c s="96" r="L80">
        <f>VLOOKUP(G80,FCS!B:Q,11,0)</f>
        <v>69</v>
      </c>
      <c s="90" r="M80">
        <f>I80/L80</f>
        <v>0.318840579710145</v>
      </c>
      <c s="96" r="N80">
        <v>45</v>
      </c>
      <c s="87" r="P80"/>
      <c s="87" r="Q80"/>
    </row>
    <row r="81">
      <c t="s" s="96" r="A81">
        <v>50</v>
      </c>
      <c s="96" r="B81">
        <v>310</v>
      </c>
      <c s="96" r="C81">
        <v>412</v>
      </c>
      <c s="96" r="D81">
        <f>SUM(B81:C81)</f>
        <v>722</v>
      </c>
      <c s="25" r="E81">
        <f>B81/D81</f>
        <v>0.429362880886427</v>
      </c>
      <c s="31" r="F81"/>
      <c t="s" s="96" r="G81">
        <v>3685</v>
      </c>
      <c s="96" r="H81">
        <v>11</v>
      </c>
      <c s="96" r="I81">
        <v>26</v>
      </c>
      <c s="96" r="J81">
        <v>186</v>
      </c>
      <c s="90" r="K81">
        <v>2.36</v>
      </c>
      <c s="96" r="L81">
        <f>VLOOKUP(G81,FCS!B:Q,11,0)</f>
        <v>47</v>
      </c>
      <c s="90" r="M81">
        <f>I81/L81</f>
        <v>0.553191489361702</v>
      </c>
      <c s="96" r="N81">
        <v>50</v>
      </c>
      <c s="87" r="P81"/>
      <c s="87" r="Q81"/>
    </row>
    <row r="82">
      <c t="s" s="96" r="A82">
        <v>3686</v>
      </c>
      <c s="96" r="B82">
        <v>474</v>
      </c>
      <c s="96" r="C82">
        <v>490</v>
      </c>
      <c s="96" r="D82">
        <f>SUM(B82:C82)</f>
        <v>964</v>
      </c>
      <c s="25" r="E82">
        <f>B82/D82</f>
        <v>0.491701244813278</v>
      </c>
      <c s="31" r="F82"/>
      <c t="s" s="96" r="G82">
        <v>143</v>
      </c>
      <c s="96" r="H82">
        <v>11</v>
      </c>
      <c s="96" r="I82">
        <v>44</v>
      </c>
      <c s="96" r="J82">
        <v>256</v>
      </c>
      <c s="90" r="K82">
        <v>4</v>
      </c>
      <c s="96" r="L82">
        <f>VLOOKUP(G82,FCS!B:Q,11,0)</f>
        <v>115</v>
      </c>
      <c s="90" r="M82">
        <f>I82/L82</f>
        <v>0.382608695652174</v>
      </c>
      <c s="96" r="N82">
        <v>45</v>
      </c>
      <c s="87" r="P82"/>
      <c s="87" r="Q82"/>
    </row>
    <row r="83">
      <c t="s" s="96" r="A83">
        <v>98</v>
      </c>
      <c s="96" r="B83">
        <v>474</v>
      </c>
      <c s="96" r="C83">
        <v>490</v>
      </c>
      <c s="96" r="D83">
        <f>SUM(B83:C83)</f>
        <v>964</v>
      </c>
      <c s="25" r="E83">
        <f>B83/D83</f>
        <v>0.491701244813278</v>
      </c>
      <c s="31" r="F83"/>
      <c t="s" s="96" r="G83">
        <v>132</v>
      </c>
      <c s="96" r="H83">
        <v>10</v>
      </c>
      <c s="96" r="I83">
        <v>17</v>
      </c>
      <c s="96" r="J83">
        <v>106</v>
      </c>
      <c s="90" r="K83">
        <v>1.7</v>
      </c>
      <c s="96" r="L83">
        <f>VLOOKUP(G83,FCS!B:Q,11,0)</f>
        <v>104</v>
      </c>
      <c s="90" r="M83">
        <f>I83/L83</f>
        <v>0.163461538461538</v>
      </c>
      <c s="96" r="N83">
        <v>40</v>
      </c>
      <c s="87" r="P83"/>
      <c s="87" r="Q83"/>
    </row>
    <row r="84">
      <c t="s" s="96" r="A84">
        <v>97</v>
      </c>
      <c s="96" r="B84">
        <v>308</v>
      </c>
      <c s="96" r="C84">
        <v>375</v>
      </c>
      <c s="96" r="D84">
        <f>SUM(B84:C84)</f>
        <v>683</v>
      </c>
      <c s="25" r="E84">
        <f>B84/D84</f>
        <v>0.45095168374817</v>
      </c>
      <c s="31" r="F84"/>
      <c t="s" s="96" r="G84">
        <v>74</v>
      </c>
      <c s="96" r="H84">
        <v>11</v>
      </c>
      <c s="96" r="I84">
        <v>22</v>
      </c>
      <c s="96" r="J84">
        <v>132</v>
      </c>
      <c s="90" r="K84">
        <v>2</v>
      </c>
      <c s="96" r="L84">
        <f>VLOOKUP(G84,FCS!B:Q,11,0)</f>
        <v>49</v>
      </c>
      <c s="90" r="M84">
        <f>I84/L84</f>
        <v>0.448979591836735</v>
      </c>
      <c s="96" r="N84">
        <v>45</v>
      </c>
      <c s="87" r="P84"/>
      <c s="87" r="Q84"/>
    </row>
    <row r="85">
      <c t="s" s="96" r="A85">
        <v>72</v>
      </c>
      <c s="96" r="B85">
        <v>279</v>
      </c>
      <c s="96" r="C85">
        <v>541</v>
      </c>
      <c s="96" r="D85">
        <f>SUM(B85:C85)</f>
        <v>820</v>
      </c>
      <c s="25" r="E85">
        <f>B85/D85</f>
        <v>0.340243902439024</v>
      </c>
      <c s="31" r="F85"/>
      <c t="s" s="96" r="G85">
        <v>63</v>
      </c>
      <c s="96" r="H85">
        <v>11</v>
      </c>
      <c s="96" r="I85">
        <v>12</v>
      </c>
      <c s="96" r="J85">
        <v>90</v>
      </c>
      <c s="90" r="K85">
        <v>1.09</v>
      </c>
      <c s="96" r="L85">
        <f>VLOOKUP(G85,FCS!B:Q,11,0)</f>
        <v>42</v>
      </c>
      <c s="90" r="M85">
        <f>I85/L85</f>
        <v>0.285714285714286</v>
      </c>
      <c s="96" r="N85">
        <v>45</v>
      </c>
      <c s="87" r="P85"/>
      <c s="87" r="Q85"/>
    </row>
    <row r="86">
      <c t="s" s="96" r="A86">
        <v>143</v>
      </c>
      <c s="96" r="B86">
        <v>333</v>
      </c>
      <c s="96" r="C86">
        <v>467</v>
      </c>
      <c s="96" r="D86">
        <f>SUM(B86:C86)</f>
        <v>800</v>
      </c>
      <c s="25" r="E86">
        <f>B86/D86</f>
        <v>0.41625</v>
      </c>
      <c s="31" r="F86"/>
      <c t="s" s="96" r="G86">
        <v>121</v>
      </c>
      <c s="96" r="H86">
        <v>11</v>
      </c>
      <c s="96" r="I86">
        <v>20</v>
      </c>
      <c s="96" r="J86">
        <v>101</v>
      </c>
      <c s="90" r="K86">
        <v>1.82</v>
      </c>
      <c s="96" r="L86">
        <f>VLOOKUP(G86,FCS!B:Q,11,0)</f>
        <v>93</v>
      </c>
      <c s="90" r="M86">
        <f>I86/L86</f>
        <v>0.21505376344086</v>
      </c>
      <c s="96" r="N86">
        <v>40</v>
      </c>
      <c s="87" r="P86"/>
      <c s="87" r="Q86"/>
    </row>
    <row r="87">
      <c t="s" s="96" r="A87">
        <v>101</v>
      </c>
      <c s="96" r="B87">
        <v>308</v>
      </c>
      <c s="96" r="C87">
        <v>440</v>
      </c>
      <c s="96" r="D87">
        <f>SUM(B87:C87)</f>
        <v>748</v>
      </c>
      <c s="25" r="E87">
        <f>B87/D87</f>
        <v>0.411764705882353</v>
      </c>
      <c s="31" r="F87"/>
      <c t="s" s="96" r="G87">
        <v>3687</v>
      </c>
      <c s="96" r="H87">
        <v>11</v>
      </c>
      <c s="96" r="I87">
        <v>24</v>
      </c>
      <c s="96" r="J87">
        <v>147</v>
      </c>
      <c s="90" r="K87">
        <v>2.18</v>
      </c>
      <c s="96" r="L87">
        <f>VLOOKUP(G87,FCS!B:Q,11,0)</f>
        <v>33</v>
      </c>
      <c s="90" r="M87">
        <f>I87/L87</f>
        <v>0.727272727272727</v>
      </c>
      <c s="96" r="N87">
        <v>50</v>
      </c>
      <c s="87" r="P87"/>
      <c s="87" r="Q87"/>
    </row>
    <row r="88">
      <c t="s" s="96" r="A88">
        <v>132</v>
      </c>
      <c s="96" r="B88">
        <v>308</v>
      </c>
      <c s="96" r="C88">
        <v>449</v>
      </c>
      <c s="96" r="D88">
        <f>SUM(B88:C88)</f>
        <v>757</v>
      </c>
      <c s="25" r="E88">
        <f>B88/D88</f>
        <v>0.406869220607662</v>
      </c>
      <c s="31" r="F88"/>
      <c t="s" s="96" r="G88">
        <v>123</v>
      </c>
      <c s="96" r="H88">
        <v>11</v>
      </c>
      <c s="96" r="I88">
        <v>30</v>
      </c>
      <c s="96" r="J88">
        <v>179</v>
      </c>
      <c s="90" r="K88">
        <v>2.73</v>
      </c>
      <c s="96" r="L88">
        <f>VLOOKUP(G88,FCS!B:Q,11,0)</f>
        <v>95</v>
      </c>
      <c s="90" r="M88">
        <f>I88/L88</f>
        <v>0.31578947368421</v>
      </c>
      <c s="96" r="N88">
        <v>45</v>
      </c>
      <c s="87" r="P88"/>
      <c s="87" r="Q88"/>
    </row>
    <row r="89">
      <c t="s" s="96" r="A89">
        <v>74</v>
      </c>
      <c s="96" r="B89">
        <v>308</v>
      </c>
      <c s="96" r="C89">
        <v>425</v>
      </c>
      <c s="96" r="D89">
        <f>SUM(B89:C89)</f>
        <v>733</v>
      </c>
      <c s="25" r="E89">
        <f>B89/D89</f>
        <v>0.420190995907231</v>
      </c>
      <c s="31" r="F89"/>
      <c t="s" s="96" r="G89">
        <v>3688</v>
      </c>
      <c s="96" r="H89">
        <v>15</v>
      </c>
      <c s="96" r="I89">
        <v>30</v>
      </c>
      <c s="96" r="J89">
        <v>174</v>
      </c>
      <c s="90" r="K89">
        <v>2</v>
      </c>
      <c s="96" r="L89">
        <f>VLOOKUP(G89,FCS!B:Q,11,0)</f>
        <v>3</v>
      </c>
      <c s="90" r="M89">
        <f>I89/L89</f>
        <v>10</v>
      </c>
      <c s="96" r="N89">
        <v>60</v>
      </c>
      <c s="87" r="P89"/>
      <c s="87" r="Q89"/>
    </row>
    <row r="90">
      <c t="s" s="96" r="A90">
        <v>63</v>
      </c>
      <c s="96" r="B90">
        <v>410</v>
      </c>
      <c s="96" r="C90">
        <v>327</v>
      </c>
      <c s="96" r="D90">
        <f>SUM(B90:C90)</f>
        <v>737</v>
      </c>
      <c s="25" r="E90">
        <f>B90/D90</f>
        <v>0.556309362279512</v>
      </c>
      <c s="31" r="F90"/>
      <c t="s" s="96" r="G90">
        <v>55</v>
      </c>
      <c s="96" r="H90">
        <v>11</v>
      </c>
      <c s="96" r="I90">
        <v>16</v>
      </c>
      <c s="96" r="J90">
        <v>101</v>
      </c>
      <c s="90" r="K90">
        <v>1.45</v>
      </c>
      <c s="96" r="L90">
        <f>VLOOKUP(G90,FCS!B:Q,11,0)</f>
        <v>34</v>
      </c>
      <c s="90" r="M90">
        <f>I90/L90</f>
        <v>0.470588235294118</v>
      </c>
      <c s="96" r="N90">
        <v>45</v>
      </c>
      <c s="87" r="P90"/>
      <c s="87" r="Q90"/>
    </row>
    <row r="91">
      <c t="s" s="96" r="A91">
        <v>121</v>
      </c>
      <c s="96" r="B91">
        <v>318</v>
      </c>
      <c s="96" r="C91">
        <v>399</v>
      </c>
      <c s="96" r="D91">
        <f>SUM(B91:C91)</f>
        <v>717</v>
      </c>
      <c s="25" r="E91">
        <f>B91/D91</f>
        <v>0.443514644351464</v>
      </c>
      <c s="31" r="F91"/>
      <c t="s" s="96" r="G91">
        <v>112</v>
      </c>
      <c s="96" r="H91">
        <v>11</v>
      </c>
      <c s="96" r="I91">
        <v>40</v>
      </c>
      <c s="96" r="J91">
        <v>279</v>
      </c>
      <c s="90" r="K91">
        <v>3.64</v>
      </c>
      <c s="96" r="L91">
        <f>VLOOKUP(G91,FCS!B:Q,11,0)</f>
        <v>84</v>
      </c>
      <c s="90" r="M91">
        <f>I91/L91</f>
        <v>0.476190476190476</v>
      </c>
      <c s="96" r="N91">
        <v>45</v>
      </c>
      <c s="87" r="P91"/>
      <c s="87" r="Q91"/>
    </row>
    <row r="92">
      <c t="s" s="96" r="A92">
        <v>54</v>
      </c>
      <c s="96" r="B92">
        <v>309</v>
      </c>
      <c s="96" r="C92">
        <v>421</v>
      </c>
      <c s="96" r="D92">
        <f>SUM(B92:C92)</f>
        <v>730</v>
      </c>
      <c s="25" r="E92">
        <f>B92/D92</f>
        <v>0.423287671232877</v>
      </c>
      <c s="31" r="F92"/>
      <c t="s" s="96" r="G92">
        <v>3689</v>
      </c>
      <c s="96" r="H92">
        <v>11</v>
      </c>
      <c s="96" r="I92">
        <v>21</v>
      </c>
      <c s="96" r="J92">
        <v>126</v>
      </c>
      <c s="90" r="K92">
        <v>1.91</v>
      </c>
      <c s="96" r="L92">
        <f>VLOOKUP(G92,FCS!B:Q,11,0)</f>
        <v>121</v>
      </c>
      <c s="90" r="M92">
        <f>I92/L92</f>
        <v>0.173553719008264</v>
      </c>
      <c s="96" r="N92">
        <v>40</v>
      </c>
      <c s="87" r="P92"/>
      <c s="87" r="Q92"/>
    </row>
    <row r="93">
      <c t="s" s="96" r="A93">
        <v>123</v>
      </c>
      <c s="96" r="B93">
        <v>433</v>
      </c>
      <c s="96" r="C93">
        <v>345</v>
      </c>
      <c s="96" r="D93">
        <f>SUM(B93:C93)</f>
        <v>778</v>
      </c>
      <c s="25" r="E93">
        <f>B93/D93</f>
        <v>0.556555269922879</v>
      </c>
      <c s="31" r="F93"/>
      <c t="s" s="96" r="G93">
        <v>137</v>
      </c>
      <c s="96" r="H93">
        <v>11</v>
      </c>
      <c s="96" r="I93">
        <v>15</v>
      </c>
      <c s="96" r="J93">
        <v>107</v>
      </c>
      <c s="90" r="K93">
        <v>1.36</v>
      </c>
      <c s="96" r="L93">
        <f>VLOOKUP(G93,FCS!B:Q,11,0)</f>
        <v>109</v>
      </c>
      <c s="90" r="M93">
        <f>I93/L93</f>
        <v>0.137614678899083</v>
      </c>
      <c s="96" r="N93">
        <v>40</v>
      </c>
      <c s="87" r="P93"/>
      <c s="87" r="Q93"/>
    </row>
    <row r="94">
      <c t="s" s="96" r="A94">
        <v>14</v>
      </c>
      <c s="96" r="B94">
        <v>274</v>
      </c>
      <c s="96" r="C94">
        <v>700</v>
      </c>
      <c s="96" r="D94">
        <f>SUM(B94:C94)</f>
        <v>974</v>
      </c>
      <c s="25" r="E94">
        <f>B94/D94</f>
        <v>0.281314168377823</v>
      </c>
      <c s="31" r="F94"/>
      <c t="s" s="96" r="G94">
        <v>135</v>
      </c>
      <c s="96" r="H94">
        <v>11</v>
      </c>
      <c s="96" r="I94">
        <v>7</v>
      </c>
      <c s="96" r="J94">
        <v>32</v>
      </c>
      <c s="90" r="K94">
        <v>0.64</v>
      </c>
      <c s="96" r="L94">
        <f>VLOOKUP(G94,FCS!B:Q,11,0)</f>
        <v>107</v>
      </c>
      <c s="90" r="M94">
        <f>I94/L94</f>
        <v>0.065420560747664</v>
      </c>
      <c s="96" r="N94">
        <v>35</v>
      </c>
      <c s="87" r="P94"/>
      <c s="87" r="Q94"/>
    </row>
    <row r="95">
      <c t="s" s="96" r="A95">
        <v>55</v>
      </c>
      <c s="96" r="B95">
        <v>396</v>
      </c>
      <c s="96" r="C95">
        <v>436</v>
      </c>
      <c s="96" r="D95">
        <f>SUM(B95:C95)</f>
        <v>832</v>
      </c>
      <c s="25" r="E95">
        <f>B95/D95</f>
        <v>0.475961538461538</v>
      </c>
      <c s="31" r="F95"/>
      <c t="s" s="96" r="G95">
        <v>52</v>
      </c>
      <c s="96" r="H95">
        <v>10</v>
      </c>
      <c s="96" r="I95">
        <v>15</v>
      </c>
      <c s="96" r="J95">
        <v>108</v>
      </c>
      <c s="90" r="K95">
        <v>1.5</v>
      </c>
      <c s="96" r="L95">
        <f>VLOOKUP(G95,FCS!B:Q,11,0)</f>
        <v>32</v>
      </c>
      <c s="90" r="M95">
        <f>I95/L95</f>
        <v>0.46875</v>
      </c>
      <c s="96" r="N95">
        <v>45</v>
      </c>
      <c s="87" r="P95"/>
      <c s="87" r="Q95"/>
    </row>
    <row r="96">
      <c t="s" s="96" r="A96">
        <v>112</v>
      </c>
      <c s="96" r="B96">
        <v>338</v>
      </c>
      <c s="96" r="C96">
        <v>411</v>
      </c>
      <c s="96" r="D96">
        <f>SUM(B96:C96)</f>
        <v>749</v>
      </c>
      <c s="25" r="E96">
        <f>B96/D96</f>
        <v>0.451268357810414</v>
      </c>
      <c s="31" r="F96"/>
      <c t="s" s="96" r="G96">
        <v>3690</v>
      </c>
      <c s="96" r="H96">
        <v>11</v>
      </c>
      <c s="96" r="I96">
        <v>25</v>
      </c>
      <c s="96" r="J96">
        <v>166</v>
      </c>
      <c s="90" r="K96">
        <v>2.27</v>
      </c>
      <c s="96" r="L96">
        <f>VLOOKUP(G96,FCS!B:Q,11,0)</f>
        <v>38</v>
      </c>
      <c s="90" r="M96">
        <f>I96/L96</f>
        <v>0.657894736842105</v>
      </c>
      <c s="96" r="N96">
        <v>50</v>
      </c>
      <c s="87" r="P96"/>
      <c s="87" r="Q96"/>
    </row>
    <row r="97">
      <c t="s" s="96" r="A97">
        <v>149</v>
      </c>
      <c s="96" r="B97">
        <v>339</v>
      </c>
      <c s="96" r="C97">
        <v>362</v>
      </c>
      <c s="96" r="D97">
        <f>SUM(B97:C97)</f>
        <v>701</v>
      </c>
      <c s="25" r="E97">
        <f>B97/D97</f>
        <v>0.483594864479315</v>
      </c>
      <c s="31" r="F97"/>
      <c t="s" s="96" r="G97">
        <v>3691</v>
      </c>
      <c s="96" r="H97">
        <v>11</v>
      </c>
      <c s="96" r="I97">
        <v>22</v>
      </c>
      <c s="96" r="J97">
        <v>132</v>
      </c>
      <c s="90" r="K97">
        <v>2</v>
      </c>
      <c s="96" r="L97">
        <f>VLOOKUP(G97,FCS!B:Q,11,0)</f>
        <v>52</v>
      </c>
      <c s="90" r="M97">
        <f>I97/L97</f>
        <v>0.423076923076923</v>
      </c>
      <c s="96" r="N97">
        <v>45</v>
      </c>
      <c s="87" r="P97"/>
      <c s="87" r="Q97"/>
    </row>
    <row r="98">
      <c t="s" s="96" r="A98">
        <v>137</v>
      </c>
      <c s="96" r="B98">
        <v>481</v>
      </c>
      <c s="96" r="C98">
        <v>359</v>
      </c>
      <c s="96" r="D98">
        <f>SUM(B98:C98)</f>
        <v>840</v>
      </c>
      <c s="25" r="E98">
        <f>B98/D98</f>
        <v>0.572619047619048</v>
      </c>
      <c s="31" r="F98"/>
      <c t="s" s="96" r="G98">
        <v>51</v>
      </c>
      <c s="96" r="H98">
        <v>11</v>
      </c>
      <c s="96" r="I98">
        <v>24</v>
      </c>
      <c s="96" r="J98">
        <v>170</v>
      </c>
      <c s="90" r="K98">
        <v>2.18</v>
      </c>
      <c s="96" r="L98">
        <f>VLOOKUP(G98,FCS!B:Q,11,0)</f>
        <v>31</v>
      </c>
      <c s="90" r="M98">
        <f>I98/L98</f>
        <v>0.774193548387097</v>
      </c>
      <c s="96" r="N98">
        <v>50</v>
      </c>
      <c s="87" r="P98"/>
      <c s="87" r="Q98"/>
    </row>
    <row r="99">
      <c t="s" s="96" r="A99">
        <v>135</v>
      </c>
      <c s="96" r="B99">
        <v>236</v>
      </c>
      <c s="96" r="C99">
        <v>482</v>
      </c>
      <c s="96" r="D99">
        <f>SUM(B99:C99)</f>
        <v>718</v>
      </c>
      <c s="25" r="E99">
        <f>B99/D99</f>
        <v>0.328690807799443</v>
      </c>
      <c s="31" r="F99"/>
      <c t="s" s="96" r="G99">
        <v>128</v>
      </c>
      <c s="96" r="H99">
        <v>11</v>
      </c>
      <c s="96" r="I99">
        <v>28</v>
      </c>
      <c s="96" r="J99">
        <v>196</v>
      </c>
      <c s="90" r="K99">
        <v>2.55</v>
      </c>
      <c s="96" r="L99">
        <f>VLOOKUP(G99,FCS!B:Q,11,0)</f>
        <v>100</v>
      </c>
      <c s="90" r="M99">
        <f>I99/L99</f>
        <v>0.28</v>
      </c>
      <c s="96" r="N99">
        <v>45</v>
      </c>
      <c s="87" r="P99"/>
      <c s="87" r="Q99"/>
    </row>
    <row r="100">
      <c t="s" s="96" r="A100">
        <v>52</v>
      </c>
      <c s="96" r="B100">
        <v>253</v>
      </c>
      <c s="96" r="C100">
        <v>389</v>
      </c>
      <c s="96" r="D100">
        <f>SUM(B100:C100)</f>
        <v>642</v>
      </c>
      <c s="25" r="E100">
        <f>B100/D100</f>
        <v>0.394080996884735</v>
      </c>
      <c s="31" r="F100"/>
      <c t="s" s="96" r="G100">
        <v>30</v>
      </c>
      <c s="96" r="H100">
        <v>11</v>
      </c>
      <c s="96" r="I100">
        <v>31</v>
      </c>
      <c s="96" r="J100">
        <v>190</v>
      </c>
      <c s="90" r="K100">
        <v>2.82</v>
      </c>
      <c s="96" r="L100">
        <f>VLOOKUP(G100,FCS!B:Q,11,0)</f>
        <v>13</v>
      </c>
      <c s="90" r="M100">
        <f>I100/L100</f>
        <v>2.38461538461538</v>
      </c>
      <c s="96" r="N100">
        <v>55</v>
      </c>
      <c s="87" r="P100"/>
      <c s="87" r="Q100"/>
    </row>
    <row r="101">
      <c t="s" s="96" r="A101">
        <v>59</v>
      </c>
      <c s="96" r="B101">
        <v>265</v>
      </c>
      <c s="96" r="C101">
        <v>470</v>
      </c>
      <c s="96" r="D101">
        <f>SUM(B101:C101)</f>
        <v>735</v>
      </c>
      <c s="25" r="E101">
        <f>B101/D101</f>
        <v>0.360544217687075</v>
      </c>
      <c s="31" r="F101"/>
      <c t="s" s="96" r="G101">
        <v>150</v>
      </c>
      <c s="96" r="H101">
        <v>11</v>
      </c>
      <c s="96" r="I101">
        <v>14</v>
      </c>
      <c s="96" r="J101">
        <v>109</v>
      </c>
      <c s="90" r="K101">
        <v>1.27</v>
      </c>
      <c s="96" r="L101">
        <f>VLOOKUP(G101,FCS!B:Q,11,0)</f>
        <v>122</v>
      </c>
      <c s="90" r="M101">
        <f>I101/L101</f>
        <v>0.114754098360656</v>
      </c>
      <c s="96" r="N101">
        <v>40</v>
      </c>
      <c s="87" r="P101"/>
      <c s="87" r="Q101"/>
    </row>
    <row r="102">
      <c t="s" s="96" r="A102">
        <v>28</v>
      </c>
      <c s="96" r="B102">
        <v>243</v>
      </c>
      <c s="96" r="C102">
        <v>444</v>
      </c>
      <c s="96" r="D102">
        <f>SUM(B102:C102)</f>
        <v>687</v>
      </c>
      <c s="25" r="E102">
        <f>B102/D102</f>
        <v>0.353711790393013</v>
      </c>
      <c s="31" r="F102"/>
      <c t="s" s="96" r="G102">
        <v>41</v>
      </c>
      <c s="96" r="H102">
        <v>11</v>
      </c>
      <c s="96" r="I102">
        <v>48</v>
      </c>
      <c s="96" r="J102">
        <v>303</v>
      </c>
      <c s="90" r="K102">
        <v>4.36</v>
      </c>
      <c s="96" r="L102">
        <f>VLOOKUP(G102,FCS!B:Q,11,0)</f>
        <v>22</v>
      </c>
      <c s="90" r="M102">
        <f>I102/L102</f>
        <v>2.18181818181818</v>
      </c>
      <c s="96" r="N102">
        <v>55</v>
      </c>
      <c s="87" r="P102"/>
      <c s="87" r="Q102"/>
    </row>
    <row r="103">
      <c t="s" s="96" r="A103">
        <v>78</v>
      </c>
      <c s="96" r="B103">
        <v>421</v>
      </c>
      <c s="96" r="C103">
        <v>360</v>
      </c>
      <c s="96" r="D103">
        <f>SUM(B103:C103)</f>
        <v>781</v>
      </c>
      <c s="25" r="E103">
        <f>B103/D103</f>
        <v>0.539052496798976</v>
      </c>
      <c s="31" r="F103"/>
      <c t="s" s="96" r="G103">
        <v>67</v>
      </c>
      <c s="96" r="H103">
        <v>13</v>
      </c>
      <c s="96" r="I103">
        <v>21</v>
      </c>
      <c s="96" r="J103">
        <v>136</v>
      </c>
      <c s="90" r="K103">
        <v>1.62</v>
      </c>
      <c s="96" r="L103">
        <f>VLOOKUP(G103,FCS!B:Q,11,0)</f>
        <v>45</v>
      </c>
      <c s="90" r="M103">
        <f>I103/L103</f>
        <v>0.466666666666667</v>
      </c>
      <c s="96" r="N103">
        <v>45</v>
      </c>
      <c s="87" r="P103"/>
      <c s="87" r="Q103"/>
    </row>
    <row r="104">
      <c t="s" s="96" r="A104">
        <v>51</v>
      </c>
      <c s="96" r="B104">
        <v>303</v>
      </c>
      <c s="96" r="C104">
        <v>464</v>
      </c>
      <c s="96" r="D104">
        <f>SUM(B104:C104)</f>
        <v>767</v>
      </c>
      <c s="25" r="E104">
        <f>B104/D104</f>
        <v>0.395045632333768</v>
      </c>
      <c s="31" r="F104"/>
      <c t="s" s="96" r="G104">
        <v>3692</v>
      </c>
      <c s="96" r="H104">
        <v>11</v>
      </c>
      <c s="96" r="I104">
        <v>28</v>
      </c>
      <c s="96" r="J104">
        <v>175</v>
      </c>
      <c s="90" r="K104">
        <v>2.55</v>
      </c>
      <c s="96" r="L104">
        <f>VLOOKUP(G104,FCS!B:Q,11,0)</f>
        <v>89</v>
      </c>
      <c s="90" r="M104">
        <f>I104/L104</f>
        <v>0.314606741573034</v>
      </c>
      <c s="96" r="N104">
        <v>45</v>
      </c>
      <c s="87" r="P104"/>
      <c s="87" r="Q104"/>
    </row>
    <row r="105">
      <c t="s" s="96" r="A105">
        <v>128</v>
      </c>
      <c s="96" r="B105">
        <v>401</v>
      </c>
      <c s="96" r="C105">
        <v>291</v>
      </c>
      <c s="96" r="D105">
        <f>SUM(B105:C105)</f>
        <v>692</v>
      </c>
      <c s="25" r="E105">
        <f>B105/D105</f>
        <v>0.579479768786127</v>
      </c>
      <c s="31" r="F105"/>
      <c t="s" s="96" r="G105">
        <v>66</v>
      </c>
      <c s="96" r="H105">
        <v>11</v>
      </c>
      <c s="96" r="I105">
        <v>15</v>
      </c>
      <c s="96" r="J105">
        <v>108</v>
      </c>
      <c s="90" r="K105">
        <v>1.36</v>
      </c>
      <c s="96" r="L105">
        <f>VLOOKUP(G105,FCS!B:Q,11,0)</f>
        <v>44</v>
      </c>
      <c s="90" r="M105">
        <f>I105/L105</f>
        <v>0.340909090909091</v>
      </c>
      <c s="96" r="N105">
        <v>45</v>
      </c>
      <c s="87" r="P105"/>
      <c s="87" r="Q105"/>
    </row>
    <row r="106">
      <c t="s" s="96" r="A106">
        <v>30</v>
      </c>
      <c s="96" r="B106">
        <v>435</v>
      </c>
      <c s="96" r="C106">
        <v>351</v>
      </c>
      <c s="96" r="D106">
        <f>SUM(B106:C106)</f>
        <v>786</v>
      </c>
      <c s="25" r="E106">
        <f>B106/D106</f>
        <v>0.553435114503817</v>
      </c>
      <c s="31" r="F106"/>
      <c t="s" s="96" r="G106">
        <v>96</v>
      </c>
      <c s="96" r="H106">
        <v>11</v>
      </c>
      <c s="96" r="I106">
        <v>20</v>
      </c>
      <c s="96" r="J106">
        <v>124</v>
      </c>
      <c s="90" r="K106">
        <v>1.82</v>
      </c>
      <c s="96" r="L106">
        <f>VLOOKUP(G106,FCS!B:Q,11,0)</f>
        <v>68</v>
      </c>
      <c s="90" r="M106">
        <f>I106/L106</f>
        <v>0.294117647058824</v>
      </c>
      <c s="96" r="N106">
        <v>45</v>
      </c>
      <c s="87" r="P106"/>
      <c s="87" r="Q106"/>
    </row>
    <row r="107">
      <c t="s" s="96" r="A107">
        <v>150</v>
      </c>
      <c s="96" r="B107">
        <v>306</v>
      </c>
      <c s="96" r="C107">
        <v>450</v>
      </c>
      <c s="96" r="D107">
        <f>SUM(B107:C107)</f>
        <v>756</v>
      </c>
      <c s="25" r="E107">
        <f>B107/D107</f>
        <v>0.404761904761905</v>
      </c>
      <c s="31" r="F107"/>
      <c t="s" s="96" r="G107">
        <v>144</v>
      </c>
      <c s="96" r="H107">
        <v>11</v>
      </c>
      <c s="96" r="I107">
        <v>24</v>
      </c>
      <c s="96" r="J107">
        <v>125</v>
      </c>
      <c s="90" r="K107">
        <v>2.18</v>
      </c>
      <c s="96" r="L107">
        <f>VLOOKUP(G107,FCS!B:Q,11,0)</f>
        <v>116</v>
      </c>
      <c s="90" r="M107">
        <f>I107/L107</f>
        <v>0.206896551724138</v>
      </c>
      <c s="96" r="N107">
        <v>40</v>
      </c>
      <c s="87" r="P107"/>
      <c s="87" r="Q107"/>
    </row>
    <row r="108">
      <c t="s" s="96" r="A108">
        <v>41</v>
      </c>
      <c s="96" r="B108">
        <v>544</v>
      </c>
      <c s="96" r="C108">
        <v>310</v>
      </c>
      <c s="96" r="D108">
        <f>SUM(B108:C108)</f>
        <v>854</v>
      </c>
      <c s="25" r="E108">
        <f>B108/D108</f>
        <v>0.637002341920375</v>
      </c>
      <c s="31" r="F108"/>
      <c t="s" s="96" r="G108">
        <v>24</v>
      </c>
      <c s="96" r="H108">
        <v>11</v>
      </c>
      <c s="96" r="I108">
        <v>20</v>
      </c>
      <c s="96" r="J108">
        <v>131</v>
      </c>
      <c s="90" r="K108">
        <v>1.82</v>
      </c>
      <c s="96" r="L108">
        <f>VLOOKUP(G108,FCS!B:Q,11,0)</f>
        <v>9</v>
      </c>
      <c s="90" r="M108">
        <f>I108/L108</f>
        <v>2.22222222222222</v>
      </c>
      <c s="96" r="N108">
        <v>55</v>
      </c>
      <c s="87" r="P108"/>
      <c s="87" r="Q108"/>
    </row>
    <row r="109">
      <c t="s" s="96" r="A109">
        <v>67</v>
      </c>
      <c s="96" r="B109">
        <v>270</v>
      </c>
      <c s="96" r="C109">
        <v>590</v>
      </c>
      <c s="96" r="D109">
        <f>SUM(B109:C109)</f>
        <v>860</v>
      </c>
      <c s="25" r="E109">
        <f>B109/D109</f>
        <v>0.313953488372093</v>
      </c>
      <c s="31" r="F109"/>
      <c t="s" s="96" r="G109">
        <v>61</v>
      </c>
      <c s="96" r="H109">
        <v>12</v>
      </c>
      <c s="96" r="I109">
        <v>21</v>
      </c>
      <c s="96" r="J109">
        <v>146</v>
      </c>
      <c s="90" r="K109">
        <v>1.75</v>
      </c>
      <c s="96" r="L109">
        <f>VLOOKUP(G109,FCS!B:Q,11,0)</f>
        <v>40</v>
      </c>
      <c s="90" r="M109">
        <f>I109/L109</f>
        <v>0.525</v>
      </c>
      <c s="96" r="N109">
        <v>50</v>
      </c>
      <c s="87" r="P109"/>
      <c s="87" r="Q109"/>
    </row>
    <row r="110">
      <c t="s" s="96" r="A110">
        <v>117</v>
      </c>
      <c s="96" r="B110">
        <v>359</v>
      </c>
      <c s="96" r="C110">
        <v>418</v>
      </c>
      <c s="96" r="D110">
        <f>SUM(B110:C110)</f>
        <v>777</v>
      </c>
      <c s="25" r="E110">
        <f>B110/D110</f>
        <v>0.462033462033462</v>
      </c>
      <c s="31" r="F110"/>
      <c t="s" s="96" r="G110">
        <v>44</v>
      </c>
      <c s="96" r="H110">
        <v>11</v>
      </c>
      <c s="96" r="I110">
        <v>17</v>
      </c>
      <c s="96" r="J110">
        <v>128</v>
      </c>
      <c s="90" r="K110">
        <v>1.55</v>
      </c>
      <c s="96" r="L110">
        <f>VLOOKUP(G110,FCS!B:Q,11,0)</f>
        <v>25</v>
      </c>
      <c s="90" r="M110">
        <f>I110/L110</f>
        <v>0.68</v>
      </c>
      <c s="96" r="N110">
        <v>50</v>
      </c>
      <c s="87" r="P110"/>
      <c s="87" r="Q110"/>
    </row>
    <row r="111">
      <c t="s" s="96" r="A111">
        <v>66</v>
      </c>
      <c s="96" r="B111">
        <v>318</v>
      </c>
      <c s="96" r="C111">
        <v>483</v>
      </c>
      <c s="96" r="D111">
        <f>SUM(B111:C111)</f>
        <v>801</v>
      </c>
      <c s="25" r="E111">
        <f>B111/D111</f>
        <v>0.397003745318352</v>
      </c>
      <c s="31" r="F111"/>
      <c t="s" s="96" r="G111">
        <v>151</v>
      </c>
      <c s="96" r="H111">
        <v>11</v>
      </c>
      <c s="96" r="I111">
        <v>10</v>
      </c>
      <c s="96" r="J111">
        <v>63</v>
      </c>
      <c s="90" r="K111">
        <v>0.91</v>
      </c>
      <c s="96" r="L111">
        <f>VLOOKUP(G111,FCS!B:Q,11,0)</f>
        <v>123</v>
      </c>
      <c s="90" r="M111">
        <f>I111/L111</f>
        <v>0.08130081300813</v>
      </c>
      <c s="96" r="N111">
        <v>35</v>
      </c>
      <c s="87" r="P111"/>
      <c s="87" r="Q111"/>
    </row>
    <row r="112">
      <c t="s" s="96" r="A112">
        <v>96</v>
      </c>
      <c s="96" r="B112">
        <v>355</v>
      </c>
      <c s="96" r="C112">
        <v>438</v>
      </c>
      <c s="96" r="D112">
        <f>SUM(B112:C112)</f>
        <v>793</v>
      </c>
      <c s="25" r="E112">
        <f>B112/D112</f>
        <v>0.447667087011349</v>
      </c>
      <c s="31" r="F112"/>
      <c t="s" s="96" r="G112">
        <v>89</v>
      </c>
      <c s="96" r="H112">
        <v>11</v>
      </c>
      <c s="96" r="I112">
        <v>19</v>
      </c>
      <c s="96" r="J112">
        <v>137</v>
      </c>
      <c s="90" r="K112">
        <v>1.73</v>
      </c>
      <c s="96" r="L112">
        <f>VLOOKUP(G112,FCS!B:Q,11,0)</f>
        <v>61</v>
      </c>
      <c s="90" r="M112">
        <f>I112/L112</f>
        <v>0.311475409836066</v>
      </c>
      <c s="96" r="N112">
        <v>45</v>
      </c>
      <c s="87" r="P112"/>
      <c s="87" r="Q112"/>
    </row>
    <row r="113">
      <c t="s" s="96" r="A113">
        <v>144</v>
      </c>
      <c s="96" r="B113">
        <v>351</v>
      </c>
      <c s="96" r="C113">
        <v>509</v>
      </c>
      <c s="96" r="D113">
        <f>SUM(B113:C113)</f>
        <v>860</v>
      </c>
      <c s="25" r="E113">
        <f>B113/D113</f>
        <v>0.408139534883721</v>
      </c>
      <c s="31" r="F113"/>
      <c t="s" s="96" r="G113">
        <v>133</v>
      </c>
      <c s="96" r="H113">
        <v>11</v>
      </c>
      <c s="96" r="I113">
        <v>16</v>
      </c>
      <c s="96" r="J113">
        <v>110</v>
      </c>
      <c s="90" r="K113">
        <v>1.45</v>
      </c>
      <c s="96" r="L113">
        <f>VLOOKUP(G113,FCS!B:Q,11,0)</f>
        <v>105</v>
      </c>
      <c s="90" r="M113">
        <f>I113/L113</f>
        <v>0.152380952380952</v>
      </c>
      <c s="96" r="N113">
        <v>40</v>
      </c>
      <c s="87" r="P113"/>
      <c s="87" r="Q113"/>
    </row>
    <row r="114">
      <c t="s" s="96" r="A114">
        <v>24</v>
      </c>
      <c s="96" r="B114">
        <v>75</v>
      </c>
      <c s="96" r="C114">
        <v>602</v>
      </c>
      <c s="96" r="D114">
        <f>SUM(B114:C114)</f>
        <v>677</v>
      </c>
      <c s="25" r="E114">
        <f>B114/D114</f>
        <v>0.110782865583456</v>
      </c>
      <c s="31" r="F114"/>
      <c t="s" s="96" r="G114">
        <v>102</v>
      </c>
      <c s="96" r="H114">
        <v>11</v>
      </c>
      <c s="96" r="I114">
        <v>22</v>
      </c>
      <c s="96" r="J114">
        <v>139</v>
      </c>
      <c s="90" r="K114">
        <v>2</v>
      </c>
      <c s="96" r="L114">
        <f>VLOOKUP(G114,FCS!B:Q,11,0)</f>
        <v>74</v>
      </c>
      <c s="90" r="M114">
        <f>I114/L114</f>
        <v>0.297297297297297</v>
      </c>
      <c s="96" r="N114">
        <v>45</v>
      </c>
      <c s="87" r="P114"/>
      <c s="87" r="Q114"/>
    </row>
    <row r="115">
      <c t="s" s="96" r="A115">
        <v>61</v>
      </c>
      <c s="96" r="B115">
        <v>281</v>
      </c>
      <c s="96" r="C115">
        <v>521</v>
      </c>
      <c s="96" r="D115">
        <f>SUM(B115:C115)</f>
        <v>802</v>
      </c>
      <c s="25" r="E115">
        <f>B115/D115</f>
        <v>0.350374064837905</v>
      </c>
      <c s="31" r="F115"/>
      <c t="s" s="96" r="G115">
        <v>3693</v>
      </c>
      <c s="96" r="H115">
        <v>11</v>
      </c>
      <c s="96" r="I115">
        <v>23</v>
      </c>
      <c s="96" r="J115">
        <v>152</v>
      </c>
      <c s="90" r="K115">
        <v>2.09</v>
      </c>
      <c s="96" r="L115">
        <f>VLOOKUP(G115,FCS!B:Q,11,0)</f>
        <v>58</v>
      </c>
      <c s="90" r="M115">
        <f>I115/L115</f>
        <v>0.396551724137931</v>
      </c>
      <c s="96" r="N115">
        <v>45</v>
      </c>
      <c s="87" r="P115"/>
      <c s="87" r="Q115"/>
    </row>
    <row r="116">
      <c t="s" s="96" r="A116">
        <v>44</v>
      </c>
      <c s="96" r="B116">
        <v>366</v>
      </c>
      <c s="96" r="C116">
        <v>340</v>
      </c>
      <c s="96" r="D116">
        <f>SUM(B116:C116)</f>
        <v>706</v>
      </c>
      <c s="25" r="E116">
        <f>B116/D116</f>
        <v>0.518413597733711</v>
      </c>
      <c s="31" r="F116"/>
      <c t="s" s="96" r="G116">
        <v>145</v>
      </c>
      <c s="96" r="H116">
        <v>11</v>
      </c>
      <c s="96" r="I116">
        <v>9</v>
      </c>
      <c s="96" r="J116">
        <v>75</v>
      </c>
      <c s="90" r="K116">
        <v>0.82</v>
      </c>
      <c s="96" r="L116">
        <f>VLOOKUP(G116,FCS!B:Q,11,0)</f>
        <v>117</v>
      </c>
      <c s="90" r="M116">
        <f>I116/L116</f>
        <v>0.076923076923077</v>
      </c>
      <c s="96" r="N116">
        <v>35</v>
      </c>
      <c s="87" r="P116"/>
      <c s="87" r="Q116"/>
    </row>
    <row r="117">
      <c t="s" s="96" r="A117">
        <v>151</v>
      </c>
      <c s="96" r="B117">
        <v>435</v>
      </c>
      <c s="96" r="C117">
        <v>331</v>
      </c>
      <c s="96" r="D117">
        <f>SUM(B117:C117)</f>
        <v>766</v>
      </c>
      <c s="25" r="E117">
        <f>B117/D117</f>
        <v>0.567885117493473</v>
      </c>
      <c s="31" r="F117"/>
      <c t="s" s="96" r="G117">
        <v>90</v>
      </c>
      <c s="96" r="H117">
        <v>11</v>
      </c>
      <c s="96" r="I117">
        <v>11</v>
      </c>
      <c s="96" r="J117">
        <v>77</v>
      </c>
      <c s="90" r="K117">
        <v>1</v>
      </c>
      <c s="96" r="L117">
        <f>VLOOKUP(G117,FCS!B:Q,11,0)</f>
        <v>62</v>
      </c>
      <c s="90" r="M117">
        <f>I117/L117</f>
        <v>0.17741935483871</v>
      </c>
      <c s="96" r="N117">
        <v>40</v>
      </c>
      <c s="87" r="P117"/>
      <c s="87" r="Q117"/>
    </row>
    <row r="118">
      <c t="s" s="96" r="A118">
        <v>89</v>
      </c>
      <c s="96" r="B118">
        <v>298</v>
      </c>
      <c s="96" r="C118">
        <v>402</v>
      </c>
      <c s="96" r="D118">
        <f>SUM(B118:C118)</f>
        <v>700</v>
      </c>
      <c s="25" r="E118">
        <f>B118/D118</f>
        <v>0.425714285714286</v>
      </c>
      <c s="31" r="F118"/>
      <c t="s" s="96" r="G118">
        <v>33</v>
      </c>
      <c s="96" r="H118">
        <v>11</v>
      </c>
      <c s="96" r="I118">
        <v>19</v>
      </c>
      <c s="96" r="J118">
        <v>132</v>
      </c>
      <c s="90" r="K118">
        <v>1.73</v>
      </c>
      <c s="96" r="L118">
        <f>VLOOKUP(G118,FCS!B:Q,11,0)</f>
        <v>15</v>
      </c>
      <c s="90" r="M118">
        <f>I118/L118</f>
        <v>1.26666666666667</v>
      </c>
      <c s="96" r="N118">
        <v>50</v>
      </c>
      <c s="87" r="P118"/>
      <c s="87" r="Q118"/>
    </row>
    <row r="119">
      <c t="s" s="96" r="A119">
        <v>133</v>
      </c>
      <c s="96" r="B119">
        <v>380</v>
      </c>
      <c s="96" r="C119">
        <v>313</v>
      </c>
      <c s="96" r="D119">
        <f>SUM(B119:C119)</f>
        <v>693</v>
      </c>
      <c s="25" r="E119">
        <f>B119/D119</f>
        <v>0.548340548340548</v>
      </c>
      <c s="31" r="F119"/>
      <c t="s" s="96" r="G119">
        <v>40</v>
      </c>
      <c s="96" r="H119">
        <v>12</v>
      </c>
      <c s="96" r="I119">
        <v>30</v>
      </c>
      <c s="96" r="J119">
        <v>204</v>
      </c>
      <c s="90" r="K119">
        <v>2.5</v>
      </c>
      <c s="96" r="L119">
        <f>VLOOKUP(G119,FCS!B:Q,11,0)</f>
        <v>21</v>
      </c>
      <c s="90" r="M119">
        <f>I119/L119</f>
        <v>1.42857142857143</v>
      </c>
      <c s="96" r="N119">
        <v>50</v>
      </c>
      <c s="87" r="P119"/>
      <c s="87" r="Q119"/>
    </row>
    <row r="120">
      <c t="s" s="96" r="A120">
        <v>3694</v>
      </c>
      <c s="96" r="B120">
        <v>380</v>
      </c>
      <c s="96" r="C120">
        <v>313</v>
      </c>
      <c s="96" r="D120">
        <f>SUM(B120:C120)</f>
        <v>693</v>
      </c>
      <c s="25" r="E120">
        <f>B120/D120</f>
        <v>0.548340548340548</v>
      </c>
      <c s="31" r="F120"/>
      <c t="s" s="96" r="G120">
        <v>88</v>
      </c>
      <c s="96" r="H120">
        <v>10</v>
      </c>
      <c s="96" r="I120">
        <v>16</v>
      </c>
      <c s="96" r="J120">
        <v>119</v>
      </c>
      <c s="90" r="K120">
        <v>1.6</v>
      </c>
      <c s="96" r="L120">
        <f>VLOOKUP(G120,FCS!B:Q,11,0)</f>
        <v>60</v>
      </c>
      <c s="90" r="M120">
        <f>I120/L120</f>
        <v>0.266666666666667</v>
      </c>
      <c s="96" r="N120">
        <v>45</v>
      </c>
      <c s="87" r="P120"/>
      <c s="87" r="Q120"/>
    </row>
    <row r="121">
      <c t="s" s="96" r="A121">
        <v>102</v>
      </c>
      <c s="96" r="B121">
        <v>251</v>
      </c>
      <c s="96" r="C121">
        <v>454</v>
      </c>
      <c s="96" r="D121">
        <f>SUM(B121:C121)</f>
        <v>705</v>
      </c>
      <c s="25" r="E121">
        <f>B121/D121</f>
        <v>0.356028368794326</v>
      </c>
      <c s="31" r="F121"/>
      <c t="s" s="96" r="G121">
        <v>3695</v>
      </c>
      <c s="96" r="H121">
        <v>11</v>
      </c>
      <c s="96" r="I121">
        <v>22</v>
      </c>
      <c s="96" r="J121">
        <v>148</v>
      </c>
      <c s="90" r="K121">
        <v>2</v>
      </c>
      <c s="96" r="L121">
        <f>VLOOKUP(G121,FCS!B:Q,11,0)</f>
        <v>29</v>
      </c>
      <c s="90" r="M121">
        <f>I121/L121</f>
        <v>0.758620689655172</v>
      </c>
      <c s="96" r="N121">
        <v>50</v>
      </c>
      <c s="87" r="P121"/>
      <c s="87" r="Q121"/>
    </row>
    <row r="122">
      <c t="s" s="96" r="A122">
        <v>85</v>
      </c>
      <c s="96" r="B122">
        <v>306</v>
      </c>
      <c s="96" r="C122">
        <v>457</v>
      </c>
      <c s="96" r="D122">
        <f>SUM(B122:C122)</f>
        <v>763</v>
      </c>
      <c s="25" r="E122">
        <f>B122/D122</f>
        <v>0.401048492791612</v>
      </c>
      <c s="31" r="F122"/>
      <c s="96" r="L122"/>
      <c s="15" r="M122"/>
      <c s="87" r="P122"/>
      <c s="87" r="Q122"/>
    </row>
    <row r="123">
      <c t="s" s="96" r="A123">
        <v>145</v>
      </c>
      <c s="96" r="B123">
        <v>350</v>
      </c>
      <c s="96" r="C123">
        <v>401</v>
      </c>
      <c s="96" r="D123">
        <f>SUM(B123:C123)</f>
        <v>751</v>
      </c>
      <c s="25" r="E123">
        <f>B123/D123</f>
        <v>0.466045272969374</v>
      </c>
      <c s="31" r="F123"/>
      <c s="96" r="L123"/>
      <c s="15" r="M123"/>
      <c s="87" r="P123"/>
      <c s="87" r="Q123"/>
    </row>
    <row r="124">
      <c t="s" s="96" r="A124">
        <v>90</v>
      </c>
      <c s="96" r="B124">
        <v>276</v>
      </c>
      <c s="96" r="C124">
        <v>447</v>
      </c>
      <c s="96" r="D124">
        <f>SUM(B124:C124)</f>
        <v>723</v>
      </c>
      <c s="25" r="E124">
        <f>B124/D124</f>
        <v>0.381742738589212</v>
      </c>
      <c s="31" r="F124"/>
      <c s="96" r="L124"/>
      <c s="15" r="M124"/>
      <c s="87" r="P124"/>
      <c s="87" r="Q124"/>
    </row>
    <row r="125">
      <c t="s" s="96" r="A125">
        <v>33</v>
      </c>
      <c s="96" r="B125">
        <v>276</v>
      </c>
      <c s="96" r="C125">
        <v>434</v>
      </c>
      <c s="96" r="D125">
        <f>SUM(B125:C125)</f>
        <v>710</v>
      </c>
      <c s="25" r="E125">
        <f>B125/D125</f>
        <v>0.388732394366197</v>
      </c>
      <c s="31" r="F125"/>
      <c s="96" r="L125"/>
      <c s="15" r="M125"/>
    </row>
    <row r="126">
      <c t="s" s="96" r="A126">
        <v>40</v>
      </c>
      <c s="96" r="B126">
        <v>108</v>
      </c>
      <c s="96" r="C126">
        <v>728</v>
      </c>
      <c s="96" r="D126">
        <f>SUM(B126:C126)</f>
        <v>836</v>
      </c>
      <c s="25" r="E126">
        <f>B126/D126</f>
        <v>0.129186602870813</v>
      </c>
      <c s="31" r="F126"/>
    </row>
    <row r="127">
      <c t="s" s="96" r="A127">
        <v>88</v>
      </c>
      <c s="96" r="B127">
        <v>325</v>
      </c>
      <c s="96" r="C127">
        <v>352</v>
      </c>
      <c s="96" r="D127">
        <f>SUM(B127:C127)</f>
        <v>677</v>
      </c>
      <c s="25" r="E127">
        <f>B127/D127</f>
        <v>0.480059084194978</v>
      </c>
      <c s="31" r="F127"/>
    </row>
    <row r="128">
      <c t="s" s="96" r="A128">
        <v>49</v>
      </c>
      <c s="96" r="B128">
        <v>296</v>
      </c>
      <c s="96" r="C128">
        <v>482</v>
      </c>
      <c s="96" r="D128">
        <f>SUM(B128:C128)</f>
        <v>778</v>
      </c>
      <c s="25" r="E128">
        <f>B128/D128</f>
        <v>0.380462724935733</v>
      </c>
    </row>
  </sheetData>
  <autoFilter ref="A1:Q128">
    <sortState ref="A1:Q128">
      <sortCondition ref="A1:A128"/>
    </sortState>
  </autoFilter>
</worksheet>
</file>